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Business-And-Finance\Business Shared\Valerie\Web\CSR\2019\"/>
    </mc:Choice>
  </mc:AlternateContent>
  <bookViews>
    <workbookView xWindow="0" yWindow="0" windowWidth="21570" windowHeight="9405"/>
  </bookViews>
  <sheets>
    <sheet name="Web Report" sheetId="1" r:id="rId1"/>
  </sheets>
  <externalReferences>
    <externalReference r:id="rId2"/>
    <externalReference r:id="rId3"/>
  </externalReferences>
  <definedNames>
    <definedName name="Grade">'[1]Part B2-Ratio Reporting'!#REF!</definedName>
    <definedName name="Nothiringreason">'[2]Variance Request Justification'!$AF$2:$AF$4</definedName>
    <definedName name="Part">#REF!</definedName>
    <definedName name="schoolprogram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2" i="1" l="1"/>
  <c r="F252" i="1" s="1"/>
  <c r="D252" i="1"/>
  <c r="E251" i="1"/>
  <c r="F251" i="1" s="1"/>
  <c r="D251" i="1"/>
  <c r="E250" i="1"/>
  <c r="F250" i="1" s="1"/>
  <c r="D250" i="1"/>
  <c r="B249" i="1"/>
  <c r="E248" i="1"/>
  <c r="F248" i="1" s="1"/>
  <c r="D248" i="1"/>
  <c r="E247" i="1"/>
  <c r="F247" i="1" s="1"/>
  <c r="D247" i="1"/>
  <c r="E246" i="1"/>
  <c r="F246" i="1" s="1"/>
  <c r="D246" i="1"/>
  <c r="B245" i="1"/>
  <c r="F244" i="1"/>
  <c r="E244" i="1"/>
  <c r="D244" i="1"/>
  <c r="F243" i="1"/>
  <c r="E243" i="1"/>
  <c r="D243" i="1"/>
  <c r="E242" i="1"/>
  <c r="F242" i="1" s="1"/>
  <c r="D242" i="1"/>
  <c r="B241" i="1"/>
  <c r="E240" i="1"/>
  <c r="F240" i="1" s="1"/>
  <c r="D240" i="1"/>
  <c r="F239" i="1"/>
  <c r="E239" i="1"/>
  <c r="D239" i="1"/>
  <c r="F238" i="1"/>
  <c r="E238" i="1"/>
  <c r="D238" i="1"/>
  <c r="B237" i="1"/>
  <c r="E236" i="1"/>
  <c r="F236" i="1" s="1"/>
  <c r="D236" i="1"/>
  <c r="E235" i="1"/>
  <c r="F235" i="1" s="1"/>
  <c r="D235" i="1"/>
  <c r="E234" i="1"/>
  <c r="F234" i="1" s="1"/>
  <c r="D234" i="1"/>
  <c r="B233" i="1"/>
  <c r="E232" i="1"/>
  <c r="F232" i="1" s="1"/>
  <c r="D232" i="1"/>
  <c r="E231" i="1"/>
  <c r="F231" i="1" s="1"/>
  <c r="D231" i="1"/>
  <c r="E230" i="1"/>
  <c r="F230" i="1" s="1"/>
  <c r="D230" i="1"/>
  <c r="B229" i="1"/>
  <c r="F228" i="1"/>
  <c r="E228" i="1"/>
  <c r="D228" i="1"/>
  <c r="F227" i="1"/>
  <c r="E227" i="1"/>
  <c r="D227" i="1"/>
  <c r="E226" i="1"/>
  <c r="F226" i="1" s="1"/>
  <c r="D226" i="1"/>
  <c r="B225" i="1"/>
  <c r="E224" i="1"/>
  <c r="F224" i="1" s="1"/>
  <c r="D224" i="1"/>
  <c r="F223" i="1"/>
  <c r="E223" i="1"/>
  <c r="D223" i="1"/>
  <c r="F222" i="1"/>
  <c r="E222" i="1"/>
  <c r="D222" i="1"/>
  <c r="B221" i="1"/>
  <c r="E220" i="1"/>
  <c r="F220" i="1" s="1"/>
  <c r="D220" i="1"/>
  <c r="E219" i="1"/>
  <c r="F219" i="1" s="1"/>
  <c r="D219" i="1"/>
  <c r="E218" i="1"/>
  <c r="F218" i="1" s="1"/>
  <c r="D218" i="1"/>
  <c r="B217" i="1"/>
  <c r="E216" i="1"/>
  <c r="F216" i="1" s="1"/>
  <c r="D216" i="1"/>
  <c r="E215" i="1"/>
  <c r="F215" i="1" s="1"/>
  <c r="D215" i="1"/>
  <c r="E214" i="1"/>
  <c r="F214" i="1" s="1"/>
  <c r="D214" i="1"/>
  <c r="B213" i="1"/>
  <c r="F212" i="1"/>
  <c r="E212" i="1"/>
  <c r="D212" i="1"/>
  <c r="F211" i="1"/>
  <c r="E211" i="1"/>
  <c r="D211" i="1"/>
  <c r="E210" i="1"/>
  <c r="F210" i="1" s="1"/>
  <c r="D210" i="1"/>
  <c r="B209" i="1"/>
  <c r="E208" i="1"/>
  <c r="F208" i="1" s="1"/>
  <c r="D208" i="1"/>
  <c r="F207" i="1"/>
  <c r="E207" i="1"/>
  <c r="D207" i="1"/>
  <c r="F206" i="1"/>
  <c r="E206" i="1"/>
  <c r="D206" i="1"/>
  <c r="B205" i="1"/>
  <c r="E204" i="1"/>
  <c r="F204" i="1" s="1"/>
  <c r="D204" i="1"/>
  <c r="E203" i="1"/>
  <c r="F203" i="1" s="1"/>
  <c r="D203" i="1"/>
  <c r="E202" i="1"/>
  <c r="F202" i="1" s="1"/>
  <c r="D202" i="1"/>
  <c r="B201" i="1"/>
  <c r="E200" i="1"/>
  <c r="F200" i="1" s="1"/>
  <c r="D200" i="1"/>
  <c r="E199" i="1"/>
  <c r="F199" i="1" s="1"/>
  <c r="D199" i="1"/>
  <c r="E198" i="1"/>
  <c r="F198" i="1" s="1"/>
  <c r="D198" i="1"/>
  <c r="B197" i="1"/>
  <c r="F196" i="1"/>
  <c r="E196" i="1"/>
  <c r="D196" i="1"/>
  <c r="F195" i="1"/>
  <c r="E195" i="1"/>
  <c r="D195" i="1"/>
  <c r="E194" i="1"/>
  <c r="F194" i="1" s="1"/>
  <c r="D194" i="1"/>
  <c r="B193" i="1"/>
  <c r="E192" i="1"/>
  <c r="F192" i="1" s="1"/>
  <c r="D192" i="1"/>
  <c r="F191" i="1"/>
  <c r="E191" i="1"/>
  <c r="D191" i="1"/>
  <c r="F190" i="1"/>
  <c r="E190" i="1"/>
  <c r="D190" i="1"/>
  <c r="B189" i="1"/>
  <c r="E188" i="1"/>
  <c r="F188" i="1" s="1"/>
  <c r="D188" i="1"/>
  <c r="E187" i="1"/>
  <c r="F187" i="1" s="1"/>
  <c r="D187" i="1"/>
  <c r="E186" i="1"/>
  <c r="F186" i="1" s="1"/>
  <c r="D186" i="1"/>
  <c r="B185" i="1"/>
  <c r="E184" i="1"/>
  <c r="F184" i="1" s="1"/>
  <c r="D184" i="1"/>
  <c r="E183" i="1"/>
  <c r="F183" i="1" s="1"/>
  <c r="D183" i="1"/>
  <c r="E182" i="1"/>
  <c r="F182" i="1" s="1"/>
  <c r="D182" i="1"/>
  <c r="B181" i="1"/>
  <c r="F180" i="1"/>
  <c r="E180" i="1"/>
  <c r="D180" i="1"/>
  <c r="F179" i="1"/>
  <c r="E179" i="1"/>
  <c r="D179" i="1"/>
  <c r="E178" i="1"/>
  <c r="F178" i="1" s="1"/>
  <c r="D178" i="1"/>
  <c r="B177" i="1"/>
  <c r="E176" i="1"/>
  <c r="F176" i="1" s="1"/>
  <c r="D176" i="1"/>
  <c r="F175" i="1"/>
  <c r="E175" i="1"/>
  <c r="D175" i="1"/>
  <c r="F174" i="1"/>
  <c r="E174" i="1"/>
  <c r="D174" i="1"/>
  <c r="B173" i="1"/>
  <c r="E172" i="1"/>
  <c r="F172" i="1" s="1"/>
  <c r="D172" i="1"/>
  <c r="E171" i="1"/>
  <c r="F171" i="1" s="1"/>
  <c r="D171" i="1"/>
  <c r="E170" i="1"/>
  <c r="F170" i="1" s="1"/>
  <c r="D170" i="1"/>
  <c r="B169" i="1"/>
  <c r="E168" i="1"/>
  <c r="F168" i="1" s="1"/>
  <c r="D168" i="1"/>
  <c r="E167" i="1"/>
  <c r="F167" i="1" s="1"/>
  <c r="D167" i="1"/>
  <c r="E166" i="1"/>
  <c r="F166" i="1" s="1"/>
  <c r="D166" i="1"/>
  <c r="B165" i="1"/>
  <c r="F164" i="1"/>
  <c r="E164" i="1"/>
  <c r="D164" i="1"/>
  <c r="F163" i="1"/>
  <c r="E163" i="1"/>
  <c r="D163" i="1"/>
  <c r="E162" i="1"/>
  <c r="F162" i="1" s="1"/>
  <c r="D162" i="1"/>
  <c r="B161" i="1"/>
  <c r="E160" i="1"/>
  <c r="F160" i="1" s="1"/>
  <c r="D160" i="1"/>
  <c r="F159" i="1"/>
  <c r="E159" i="1"/>
  <c r="D159" i="1"/>
  <c r="F158" i="1"/>
  <c r="E158" i="1"/>
  <c r="D158" i="1"/>
  <c r="B157" i="1"/>
  <c r="E156" i="1"/>
  <c r="F156" i="1" s="1"/>
  <c r="D156" i="1"/>
  <c r="E155" i="1"/>
  <c r="F155" i="1" s="1"/>
  <c r="D155" i="1"/>
  <c r="E154" i="1"/>
  <c r="F154" i="1" s="1"/>
  <c r="D154" i="1"/>
  <c r="B153" i="1"/>
  <c r="E152" i="1"/>
  <c r="F152" i="1" s="1"/>
  <c r="D152" i="1"/>
  <c r="E151" i="1"/>
  <c r="F151" i="1" s="1"/>
  <c r="D151" i="1"/>
  <c r="E150" i="1"/>
  <c r="F150" i="1" s="1"/>
  <c r="D150" i="1"/>
  <c r="B149" i="1"/>
  <c r="F148" i="1"/>
  <c r="E148" i="1"/>
  <c r="D148" i="1"/>
  <c r="F147" i="1"/>
  <c r="E147" i="1"/>
  <c r="D147" i="1"/>
  <c r="E146" i="1"/>
  <c r="F146" i="1" s="1"/>
  <c r="D146" i="1"/>
  <c r="B145" i="1"/>
  <c r="E144" i="1"/>
  <c r="F144" i="1" s="1"/>
  <c r="D144" i="1"/>
  <c r="F143" i="1"/>
  <c r="E143" i="1"/>
  <c r="D143" i="1"/>
  <c r="F142" i="1"/>
  <c r="E142" i="1"/>
  <c r="D142" i="1"/>
  <c r="B141" i="1"/>
  <c r="E140" i="1"/>
  <c r="F140" i="1" s="1"/>
  <c r="D140" i="1"/>
  <c r="E139" i="1"/>
  <c r="F139" i="1" s="1"/>
  <c r="D139" i="1"/>
  <c r="E138" i="1"/>
  <c r="F138" i="1" s="1"/>
  <c r="D138" i="1"/>
  <c r="B137" i="1"/>
  <c r="E136" i="1"/>
  <c r="F136" i="1" s="1"/>
  <c r="D136" i="1"/>
  <c r="E135" i="1"/>
  <c r="F135" i="1" s="1"/>
  <c r="D135" i="1"/>
  <c r="E134" i="1"/>
  <c r="F134" i="1" s="1"/>
  <c r="D134" i="1"/>
  <c r="B133" i="1"/>
  <c r="F132" i="1"/>
  <c r="E132" i="1"/>
  <c r="D132" i="1"/>
  <c r="F131" i="1"/>
  <c r="E131" i="1"/>
  <c r="D131" i="1"/>
  <c r="E130" i="1"/>
  <c r="F130" i="1" s="1"/>
  <c r="D130" i="1"/>
  <c r="B129" i="1"/>
  <c r="E128" i="1"/>
  <c r="F128" i="1" s="1"/>
  <c r="D128" i="1"/>
  <c r="F127" i="1"/>
  <c r="E127" i="1"/>
  <c r="D127" i="1"/>
  <c r="F126" i="1"/>
  <c r="E126" i="1"/>
  <c r="D126" i="1"/>
  <c r="B125" i="1"/>
  <c r="E124" i="1"/>
  <c r="F124" i="1" s="1"/>
  <c r="D124" i="1"/>
  <c r="E123" i="1"/>
  <c r="F123" i="1" s="1"/>
  <c r="D123" i="1"/>
  <c r="E122" i="1"/>
  <c r="F122" i="1" s="1"/>
  <c r="D122" i="1"/>
  <c r="B121" i="1"/>
  <c r="E120" i="1"/>
  <c r="F120" i="1" s="1"/>
  <c r="D120" i="1"/>
  <c r="E119" i="1"/>
  <c r="F119" i="1" s="1"/>
  <c r="D119" i="1"/>
  <c r="E118" i="1"/>
  <c r="F118" i="1" s="1"/>
  <c r="D118" i="1"/>
  <c r="B117" i="1"/>
  <c r="F116" i="1"/>
  <c r="E116" i="1"/>
  <c r="D116" i="1"/>
  <c r="F115" i="1"/>
  <c r="E115" i="1"/>
  <c r="D115" i="1"/>
  <c r="E114" i="1"/>
  <c r="F114" i="1" s="1"/>
  <c r="D114" i="1"/>
  <c r="B113" i="1"/>
  <c r="E112" i="1"/>
  <c r="F112" i="1" s="1"/>
  <c r="D112" i="1"/>
  <c r="F111" i="1"/>
  <c r="E111" i="1"/>
  <c r="D111" i="1"/>
  <c r="F110" i="1"/>
  <c r="E110" i="1"/>
  <c r="D110" i="1"/>
  <c r="B109" i="1"/>
  <c r="E108" i="1"/>
  <c r="F108" i="1" s="1"/>
  <c r="D108" i="1"/>
  <c r="E107" i="1"/>
  <c r="F107" i="1" s="1"/>
  <c r="D107" i="1"/>
  <c r="E106" i="1"/>
  <c r="F106" i="1" s="1"/>
  <c r="D106" i="1"/>
  <c r="B105" i="1"/>
  <c r="E104" i="1"/>
  <c r="F104" i="1" s="1"/>
  <c r="D104" i="1"/>
  <c r="E103" i="1"/>
  <c r="F103" i="1" s="1"/>
  <c r="D103" i="1"/>
  <c r="E102" i="1"/>
  <c r="F102" i="1" s="1"/>
  <c r="D102" i="1"/>
  <c r="B101" i="1"/>
  <c r="F100" i="1"/>
  <c r="E100" i="1"/>
  <c r="D100" i="1"/>
  <c r="F99" i="1"/>
  <c r="E99" i="1"/>
  <c r="D99" i="1"/>
  <c r="E98" i="1"/>
  <c r="F98" i="1" s="1"/>
  <c r="D98" i="1"/>
  <c r="B97" i="1"/>
  <c r="E96" i="1"/>
  <c r="F96" i="1" s="1"/>
  <c r="D96" i="1"/>
  <c r="F95" i="1"/>
  <c r="E95" i="1"/>
  <c r="D95" i="1"/>
  <c r="F94" i="1"/>
  <c r="E94" i="1"/>
  <c r="D94" i="1"/>
  <c r="B93" i="1"/>
  <c r="E92" i="1"/>
  <c r="F92" i="1" s="1"/>
  <c r="D92" i="1"/>
  <c r="E91" i="1"/>
  <c r="F91" i="1" s="1"/>
  <c r="D91" i="1"/>
  <c r="E90" i="1"/>
  <c r="F90" i="1" s="1"/>
  <c r="D90" i="1"/>
  <c r="B89" i="1"/>
  <c r="E88" i="1"/>
  <c r="F88" i="1" s="1"/>
  <c r="D88" i="1"/>
  <c r="E87" i="1"/>
  <c r="F87" i="1" s="1"/>
  <c r="D87" i="1"/>
  <c r="E86" i="1"/>
  <c r="F86" i="1" s="1"/>
  <c r="D86" i="1"/>
  <c r="B85" i="1"/>
  <c r="F84" i="1"/>
  <c r="E84" i="1"/>
  <c r="D84" i="1"/>
  <c r="F83" i="1"/>
  <c r="E83" i="1"/>
  <c r="D83" i="1"/>
  <c r="E82" i="1"/>
  <c r="F82" i="1" s="1"/>
  <c r="D82" i="1"/>
  <c r="B81" i="1"/>
  <c r="E80" i="1"/>
  <c r="F80" i="1" s="1"/>
  <c r="D80" i="1"/>
  <c r="F79" i="1"/>
  <c r="E79" i="1"/>
  <c r="D79" i="1"/>
  <c r="F78" i="1"/>
  <c r="E78" i="1"/>
  <c r="D78" i="1"/>
  <c r="B77" i="1"/>
  <c r="E76" i="1"/>
  <c r="F76" i="1" s="1"/>
  <c r="D76" i="1"/>
  <c r="E75" i="1"/>
  <c r="F75" i="1" s="1"/>
  <c r="D75" i="1"/>
  <c r="E74" i="1"/>
  <c r="F74" i="1" s="1"/>
  <c r="D74" i="1"/>
  <c r="B73" i="1"/>
  <c r="E72" i="1"/>
  <c r="F72" i="1" s="1"/>
  <c r="D72" i="1"/>
  <c r="E71" i="1"/>
  <c r="F71" i="1" s="1"/>
  <c r="D71" i="1"/>
  <c r="E70" i="1"/>
  <c r="F70" i="1" s="1"/>
  <c r="D70" i="1"/>
  <c r="B69" i="1"/>
  <c r="F68" i="1"/>
  <c r="E68" i="1"/>
  <c r="D68" i="1"/>
  <c r="F67" i="1"/>
  <c r="E67" i="1"/>
  <c r="D67" i="1"/>
  <c r="E66" i="1"/>
  <c r="F66" i="1" s="1"/>
  <c r="D66" i="1"/>
  <c r="B65" i="1"/>
  <c r="E64" i="1"/>
  <c r="F64" i="1" s="1"/>
  <c r="D64" i="1"/>
  <c r="F63" i="1"/>
  <c r="E63" i="1"/>
  <c r="D63" i="1"/>
  <c r="F62" i="1"/>
  <c r="E62" i="1"/>
  <c r="D62" i="1"/>
  <c r="B61" i="1"/>
  <c r="E60" i="1"/>
  <c r="F60" i="1" s="1"/>
  <c r="D60" i="1"/>
  <c r="E59" i="1"/>
  <c r="F59" i="1" s="1"/>
  <c r="D59" i="1"/>
  <c r="E58" i="1"/>
  <c r="F58" i="1" s="1"/>
  <c r="D58" i="1"/>
  <c r="B57" i="1"/>
  <c r="E56" i="1"/>
  <c r="F56" i="1" s="1"/>
  <c r="D56" i="1"/>
  <c r="E55" i="1"/>
  <c r="F55" i="1" s="1"/>
  <c r="D55" i="1"/>
  <c r="E54" i="1"/>
  <c r="F54" i="1" s="1"/>
  <c r="D54" i="1"/>
  <c r="B53" i="1"/>
  <c r="F52" i="1"/>
  <c r="E52" i="1"/>
  <c r="D52" i="1"/>
  <c r="F51" i="1"/>
  <c r="E51" i="1"/>
  <c r="D51" i="1"/>
  <c r="E50" i="1"/>
  <c r="F50" i="1" s="1"/>
  <c r="D50" i="1"/>
  <c r="B49" i="1"/>
  <c r="E48" i="1"/>
  <c r="F48" i="1" s="1"/>
  <c r="D48" i="1"/>
  <c r="F47" i="1"/>
  <c r="E47" i="1"/>
  <c r="D47" i="1"/>
  <c r="F46" i="1"/>
  <c r="E46" i="1"/>
  <c r="D46" i="1"/>
  <c r="B45" i="1"/>
  <c r="E44" i="1"/>
  <c r="F44" i="1" s="1"/>
  <c r="D44" i="1"/>
  <c r="E43" i="1"/>
  <c r="F43" i="1" s="1"/>
  <c r="D43" i="1"/>
  <c r="E42" i="1"/>
  <c r="F42" i="1" s="1"/>
  <c r="D42" i="1"/>
  <c r="B41" i="1"/>
  <c r="E40" i="1"/>
  <c r="F40" i="1" s="1"/>
  <c r="D40" i="1"/>
  <c r="E39" i="1"/>
  <c r="F39" i="1" s="1"/>
  <c r="D39" i="1"/>
  <c r="E38" i="1"/>
  <c r="F38" i="1" s="1"/>
  <c r="D38" i="1"/>
  <c r="B37" i="1"/>
  <c r="F36" i="1"/>
  <c r="E36" i="1"/>
  <c r="D36" i="1"/>
  <c r="F35" i="1"/>
  <c r="E35" i="1"/>
  <c r="D35" i="1"/>
  <c r="E34" i="1"/>
  <c r="F34" i="1" s="1"/>
  <c r="D34" i="1"/>
  <c r="B33" i="1"/>
  <c r="E32" i="1"/>
  <c r="F32" i="1" s="1"/>
  <c r="D32" i="1"/>
  <c r="F31" i="1"/>
  <c r="E31" i="1"/>
  <c r="D31" i="1"/>
  <c r="F30" i="1"/>
  <c r="E30" i="1"/>
  <c r="D30" i="1"/>
  <c r="B29" i="1"/>
  <c r="E28" i="1"/>
  <c r="F28" i="1" s="1"/>
  <c r="D28" i="1"/>
  <c r="E27" i="1"/>
  <c r="F27" i="1" s="1"/>
  <c r="D27" i="1"/>
  <c r="E26" i="1"/>
  <c r="F26" i="1" s="1"/>
  <c r="D26" i="1"/>
  <c r="B25" i="1"/>
  <c r="E24" i="1"/>
  <c r="F24" i="1" s="1"/>
  <c r="D24" i="1"/>
  <c r="E23" i="1"/>
  <c r="F23" i="1" s="1"/>
  <c r="D23" i="1"/>
  <c r="E22" i="1"/>
  <c r="F22" i="1" s="1"/>
  <c r="D22" i="1"/>
  <c r="B21" i="1"/>
  <c r="F20" i="1"/>
  <c r="E20" i="1"/>
  <c r="D20" i="1"/>
  <c r="F19" i="1"/>
  <c r="E19" i="1"/>
  <c r="D19" i="1"/>
  <c r="E18" i="1"/>
  <c r="F18" i="1" s="1"/>
  <c r="D18" i="1"/>
  <c r="B17" i="1"/>
  <c r="E16" i="1"/>
  <c r="F16" i="1" s="1"/>
  <c r="D16" i="1"/>
  <c r="F15" i="1"/>
  <c r="E15" i="1"/>
  <c r="D15" i="1"/>
  <c r="F14" i="1"/>
  <c r="E14" i="1"/>
  <c r="D14" i="1"/>
  <c r="B13" i="1"/>
  <c r="E12" i="1"/>
  <c r="F12" i="1" s="1"/>
  <c r="D12" i="1"/>
  <c r="E11" i="1"/>
  <c r="F11" i="1" s="1"/>
  <c r="D11" i="1"/>
  <c r="E10" i="1"/>
  <c r="F10" i="1" s="1"/>
  <c r="D10" i="1"/>
  <c r="B9" i="1"/>
  <c r="E8" i="1"/>
  <c r="F8" i="1" s="1"/>
  <c r="D8" i="1"/>
  <c r="E7" i="1"/>
  <c r="F7" i="1" s="1"/>
  <c r="D7" i="1"/>
  <c r="E6" i="1"/>
  <c r="F6" i="1" s="1"/>
  <c r="D6" i="1"/>
  <c r="B5" i="1"/>
</calcChain>
</file>

<file path=xl/sharedStrings.xml><?xml version="1.0" encoding="utf-8"?>
<sst xmlns="http://schemas.openxmlformats.org/spreadsheetml/2006/main" count="191" uniqueCount="8">
  <si>
    <t>Class Size Reduction Report Sorted by School and Grade</t>
  </si>
  <si>
    <t>Average Daily Enrollment</t>
  </si>
  <si>
    <t>Pupil/Teacher Ratio</t>
  </si>
  <si>
    <t>Complied?</t>
  </si>
  <si>
    <t>1st Grade</t>
  </si>
  <si>
    <t>2nd Grade</t>
  </si>
  <si>
    <t>3rd Grade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</si>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</sst>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phillips\AppData\Local\Microsoft\Windows\INetCache\Content.Outlook\718U2OHJ\FY19%20Q1%20CSR%20Report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CSD\EXLS\Class%20Size%20Reduction\CSR%20FY18\CSR%20FY18%203rd%20Qtr\FY%2018%20CSR%20Quarterly%20Reporting%20Forms%203rd%20Qtr%20-%20Washo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State Code &amp; Star Rating"/>
      <sheetName val="Summary"/>
      <sheetName val="K Worksheet"/>
      <sheetName val="1 Worksheet"/>
      <sheetName val="2 Worksheet"/>
      <sheetName val="3 Worksheet"/>
      <sheetName val="K Report"/>
      <sheetName val="1 Report"/>
      <sheetName val="2 Report"/>
      <sheetName val="3 Report"/>
      <sheetName val="Part B2-Ratio Reporting"/>
      <sheetName val="Part B2-Ratio Reporting Values"/>
      <sheetName val="Web Report"/>
      <sheetName val="Web Report check"/>
      <sheetName val="Data Validation"/>
      <sheetName val="Budgeted FTE"/>
      <sheetName val="Actual FTE"/>
      <sheetName val="Subs not shown as LTS"/>
      <sheetName val="SpEd Teachers by Grade &amp; School"/>
      <sheetName val="FTE Download"/>
      <sheetName val="Long-Term Sub Download"/>
      <sheetName val="ADE Pivot"/>
      <sheetName val="ADE_SchoolDetail_201810011439"/>
    </sheetNames>
    <sheetDataSet>
      <sheetData sheetId="0"/>
      <sheetData sheetId="1"/>
      <sheetData sheetId="2"/>
      <sheetData sheetId="3">
        <row r="15">
          <cell r="D15" t="str">
            <v>Allen Elementary</v>
          </cell>
          <cell r="G15">
            <v>59.769230999999998</v>
          </cell>
          <cell r="V15">
            <v>14.942307749999999</v>
          </cell>
        </row>
        <row r="16">
          <cell r="D16" t="str">
            <v>Anderson Elementary</v>
          </cell>
          <cell r="G16">
            <v>73.051282</v>
          </cell>
          <cell r="V16">
            <v>18.440129436893205</v>
          </cell>
        </row>
        <row r="17">
          <cell r="D17" t="str">
            <v>Beasley Elementary</v>
          </cell>
          <cell r="G17">
            <v>118.564103</v>
          </cell>
          <cell r="V17">
            <v>18.720647842105265</v>
          </cell>
        </row>
        <row r="18">
          <cell r="D18" t="str">
            <v>Beck Elementary</v>
          </cell>
          <cell r="G18">
            <v>96.820513000000005</v>
          </cell>
          <cell r="V18">
            <v>19.364102600000002</v>
          </cell>
        </row>
        <row r="19">
          <cell r="D19" t="str">
            <v>Bennett Elementary</v>
          </cell>
          <cell r="G19">
            <v>49.564103000000003</v>
          </cell>
          <cell r="V19">
            <v>14.82686841880342</v>
          </cell>
        </row>
        <row r="20">
          <cell r="D20" t="str">
            <v>Booth Elementary</v>
          </cell>
          <cell r="G20">
            <v>67.282050999999996</v>
          </cell>
          <cell r="V20">
            <v>15.357859467391302</v>
          </cell>
        </row>
        <row r="21">
          <cell r="D21" t="str">
            <v>Brown Elementary</v>
          </cell>
          <cell r="G21">
            <v>144.12820500000001</v>
          </cell>
          <cell r="V21">
            <v>16.866066542553192</v>
          </cell>
        </row>
        <row r="22">
          <cell r="D22" t="str">
            <v>Cannan Elementary</v>
          </cell>
          <cell r="G22">
            <v>78.282050999999996</v>
          </cell>
          <cell r="V22">
            <v>15.151364709677418</v>
          </cell>
        </row>
        <row r="23">
          <cell r="D23" t="str">
            <v>Caughlin Ranch Elementary</v>
          </cell>
          <cell r="G23">
            <v>101.512821</v>
          </cell>
          <cell r="V23">
            <v>20.302564199999999</v>
          </cell>
        </row>
        <row r="24">
          <cell r="D24" t="str">
            <v>Corbett Elementary</v>
          </cell>
          <cell r="G24">
            <v>72.230768999999995</v>
          </cell>
          <cell r="V24">
            <v>18.057692249999999</v>
          </cell>
        </row>
        <row r="25">
          <cell r="D25" t="str">
            <v>Desert Heights Elementary</v>
          </cell>
          <cell r="G25">
            <v>48.794871999999998</v>
          </cell>
          <cell r="V25">
            <v>13.941391999999999</v>
          </cell>
        </row>
        <row r="26">
          <cell r="D26" t="str">
            <v>Diedrichsen Elementary</v>
          </cell>
          <cell r="G26">
            <v>61.051282</v>
          </cell>
          <cell r="V26">
            <v>18.580824956521742</v>
          </cell>
        </row>
        <row r="27">
          <cell r="D27" t="str">
            <v>Dodson Elementary</v>
          </cell>
          <cell r="G27">
            <v>57.743589999999998</v>
          </cell>
          <cell r="V27">
            <v>18.147985428571427</v>
          </cell>
        </row>
        <row r="28">
          <cell r="D28" t="str">
            <v>Drake Elementary</v>
          </cell>
          <cell r="G28">
            <v>39</v>
          </cell>
          <cell r="V28">
            <v>13.981132075471697</v>
          </cell>
        </row>
        <row r="29">
          <cell r="D29" t="str">
            <v>Duncan Elementary</v>
          </cell>
          <cell r="G29">
            <v>77.512821000000002</v>
          </cell>
          <cell r="V29">
            <v>18.854469972972975</v>
          </cell>
        </row>
        <row r="30">
          <cell r="D30" t="str">
            <v>Dunn Elementary</v>
          </cell>
          <cell r="G30">
            <v>89.512821000000002</v>
          </cell>
          <cell r="V30">
            <v>17.9025642</v>
          </cell>
        </row>
        <row r="31">
          <cell r="D31" t="str">
            <v>Elmcrest Elementary</v>
          </cell>
          <cell r="G31">
            <v>48.435896999999997</v>
          </cell>
          <cell r="V31">
            <v>14.530769099999999</v>
          </cell>
        </row>
        <row r="32">
          <cell r="D32" t="str">
            <v>Greenbrae Elementary</v>
          </cell>
          <cell r="G32">
            <v>54.282051000000003</v>
          </cell>
          <cell r="V32">
            <v>18.094017000000001</v>
          </cell>
        </row>
        <row r="33">
          <cell r="D33" t="str">
            <v>Gomes Elementary</v>
          </cell>
          <cell r="G33">
            <v>116.25641</v>
          </cell>
          <cell r="V33">
            <v>19.376068333333333</v>
          </cell>
        </row>
        <row r="34">
          <cell r="D34" t="str">
            <v>Gomm Elementary</v>
          </cell>
          <cell r="G34">
            <v>59.897435999999999</v>
          </cell>
          <cell r="V34">
            <v>18.773823223880594</v>
          </cell>
        </row>
        <row r="35">
          <cell r="D35" t="str">
            <v>Hidden Valley Elementary</v>
          </cell>
          <cell r="G35">
            <v>57.948718</v>
          </cell>
          <cell r="V35">
            <v>19.316239333333332</v>
          </cell>
        </row>
        <row r="36">
          <cell r="D36" t="str">
            <v>Huffaker Elementary</v>
          </cell>
          <cell r="G36">
            <v>63.205128000000002</v>
          </cell>
          <cell r="V36">
            <v>18.514633454545457</v>
          </cell>
        </row>
        <row r="37">
          <cell r="D37" t="str">
            <v>Hunter Lake Elementary</v>
          </cell>
          <cell r="G37">
            <v>50.051282</v>
          </cell>
          <cell r="V37">
            <v>16.683760666666668</v>
          </cell>
        </row>
        <row r="38">
          <cell r="D38" t="str">
            <v>Hunsberger Elementary</v>
          </cell>
          <cell r="G38">
            <v>82.384614999999997</v>
          </cell>
          <cell r="V38">
            <v>16.476922999999999</v>
          </cell>
        </row>
        <row r="39">
          <cell r="D39" t="str">
            <v>Incline Elementary</v>
          </cell>
          <cell r="G39">
            <v>35</v>
          </cell>
          <cell r="V39">
            <v>17.5</v>
          </cell>
        </row>
        <row r="40">
          <cell r="D40" t="str">
            <v>Juniper Elementary</v>
          </cell>
          <cell r="G40">
            <v>92.128204999999994</v>
          </cell>
          <cell r="V40">
            <v>18.425640999999999</v>
          </cell>
        </row>
        <row r="41">
          <cell r="D41" t="str">
            <v>Lemmon Valley Elementary</v>
          </cell>
          <cell r="G41">
            <v>108.17948699999999</v>
          </cell>
          <cell r="V41">
            <v>18.0299145</v>
          </cell>
        </row>
        <row r="42">
          <cell r="D42" t="str">
            <v>Lenz Elementary</v>
          </cell>
          <cell r="G42">
            <v>74</v>
          </cell>
          <cell r="V42">
            <v>17.729166666666668</v>
          </cell>
        </row>
        <row r="43">
          <cell r="D43" t="str">
            <v>Lincoln Park Elementary</v>
          </cell>
          <cell r="G43">
            <v>43.153846000000001</v>
          </cell>
          <cell r="V43">
            <v>21.576923000000001</v>
          </cell>
        </row>
        <row r="44">
          <cell r="D44" t="str">
            <v>Loder Elementary</v>
          </cell>
          <cell r="G44">
            <v>60.769230999999998</v>
          </cell>
          <cell r="V44">
            <v>20.256410333333331</v>
          </cell>
        </row>
        <row r="45">
          <cell r="D45" t="str">
            <v>Mathews Elementary</v>
          </cell>
          <cell r="G45">
            <v>81.333332999999996</v>
          </cell>
          <cell r="V45">
            <v>15.249999937499998</v>
          </cell>
        </row>
        <row r="46">
          <cell r="D46" t="str">
            <v>Maxwell Elementary</v>
          </cell>
          <cell r="G46">
            <v>65</v>
          </cell>
          <cell r="V46">
            <v>16.25</v>
          </cell>
        </row>
        <row r="47">
          <cell r="D47" t="str">
            <v>Mitchell Elementary</v>
          </cell>
          <cell r="G47">
            <v>67.897435999999999</v>
          </cell>
          <cell r="V47">
            <v>14.937435920000002</v>
          </cell>
        </row>
        <row r="48">
          <cell r="D48" t="str">
            <v>Moss Elementary</v>
          </cell>
          <cell r="G48">
            <v>87.076922999999994</v>
          </cell>
          <cell r="V48">
            <v>16.654056311475408</v>
          </cell>
        </row>
        <row r="49">
          <cell r="D49" t="str">
            <v>Mount Rose Elementary</v>
          </cell>
          <cell r="G49">
            <v>52.846153999999999</v>
          </cell>
          <cell r="V49">
            <v>17.615384666666667</v>
          </cell>
        </row>
        <row r="50">
          <cell r="D50" t="str">
            <v>Natchez Elementary</v>
          </cell>
          <cell r="G50">
            <v>20.205127999999998</v>
          </cell>
          <cell r="V50">
            <v>10.102563999999999</v>
          </cell>
        </row>
        <row r="51">
          <cell r="D51" t="str">
            <v>Palmer Elementary</v>
          </cell>
          <cell r="G51">
            <v>85.102564000000001</v>
          </cell>
          <cell r="V51">
            <v>14.589010971428573</v>
          </cell>
        </row>
        <row r="52">
          <cell r="D52" t="str">
            <v>Peavine Elementary</v>
          </cell>
          <cell r="G52">
            <v>52.794871999999998</v>
          </cell>
          <cell r="V52">
            <v>17.598290666666667</v>
          </cell>
        </row>
        <row r="53">
          <cell r="D53" t="str">
            <v>Pleasant Valley Elementary</v>
          </cell>
          <cell r="G53">
            <v>71.692307999999997</v>
          </cell>
          <cell r="V53">
            <v>17.923076999999999</v>
          </cell>
        </row>
        <row r="54">
          <cell r="D54" t="str">
            <v>Donner Springs Elementary</v>
          </cell>
          <cell r="G54">
            <v>63.692307999999997</v>
          </cell>
          <cell r="V54">
            <v>20.429608226415095</v>
          </cell>
        </row>
        <row r="55">
          <cell r="D55" t="str">
            <v>Risley Elementary</v>
          </cell>
          <cell r="G55">
            <v>69.666667000000004</v>
          </cell>
          <cell r="V55">
            <v>17.416666750000001</v>
          </cell>
        </row>
        <row r="56">
          <cell r="D56" t="str">
            <v>Lemelson Elementary</v>
          </cell>
          <cell r="G56">
            <v>46.333333000000003</v>
          </cell>
          <cell r="V56">
            <v>11.583333250000001</v>
          </cell>
        </row>
        <row r="57">
          <cell r="D57" t="str">
            <v>Silver Lake Elementary</v>
          </cell>
          <cell r="G57">
            <v>116.12820499999999</v>
          </cell>
          <cell r="V57">
            <v>17.821655222772279</v>
          </cell>
        </row>
        <row r="58">
          <cell r="D58" t="str">
            <v>Kate Smith Elementary</v>
          </cell>
          <cell r="G58">
            <v>56.871794999999999</v>
          </cell>
          <cell r="V58">
            <v>18.957265</v>
          </cell>
        </row>
        <row r="59">
          <cell r="D59" t="str">
            <v>Alice Smith Elementary</v>
          </cell>
          <cell r="G59">
            <v>84.567567999999994</v>
          </cell>
          <cell r="V59">
            <v>21.141891999999999</v>
          </cell>
        </row>
        <row r="60">
          <cell r="D60" t="str">
            <v>Smithridge Elementary</v>
          </cell>
          <cell r="G60">
            <v>98.102564000000001</v>
          </cell>
          <cell r="V60">
            <v>15.182539666666667</v>
          </cell>
        </row>
        <row r="61">
          <cell r="D61" t="str">
            <v>Spanish Springs Elementary</v>
          </cell>
          <cell r="G61">
            <v>136.73328600000002</v>
          </cell>
          <cell r="V61">
            <v>16.159388345454548</v>
          </cell>
        </row>
        <row r="62">
          <cell r="D62" t="str">
            <v>Stead Elementary</v>
          </cell>
          <cell r="G62">
            <v>94.435896999999997</v>
          </cell>
          <cell r="V62">
            <v>15.436637009615385</v>
          </cell>
        </row>
        <row r="63">
          <cell r="D63" t="str">
            <v>Sun Valley Elementary</v>
          </cell>
          <cell r="G63">
            <v>78.230768999999995</v>
          </cell>
          <cell r="V63">
            <v>15.646153799999999</v>
          </cell>
        </row>
        <row r="64">
          <cell r="D64" t="str">
            <v>Taylor Elementary</v>
          </cell>
          <cell r="G64">
            <v>111.461538</v>
          </cell>
          <cell r="V64">
            <v>21.510121368421053</v>
          </cell>
        </row>
        <row r="65">
          <cell r="D65" t="str">
            <v>Towles Elementary</v>
          </cell>
          <cell r="G65">
            <v>51.974359</v>
          </cell>
          <cell r="V65">
            <v>16.874791883116881</v>
          </cell>
        </row>
        <row r="66">
          <cell r="D66" t="str">
            <v>Verdi Elementary</v>
          </cell>
          <cell r="G66">
            <v>37.384614999999997</v>
          </cell>
          <cell r="V66">
            <v>18.692307499999998</v>
          </cell>
        </row>
        <row r="67">
          <cell r="D67" t="str">
            <v>Veterans Elementary</v>
          </cell>
          <cell r="G67">
            <v>55.974359</v>
          </cell>
          <cell r="V67">
            <v>12.314358980000002</v>
          </cell>
        </row>
        <row r="68">
          <cell r="D68" t="str">
            <v>Warner Elementary</v>
          </cell>
          <cell r="G68">
            <v>50.307692000000003</v>
          </cell>
          <cell r="V68">
            <v>16.769230666666669</v>
          </cell>
        </row>
        <row r="69">
          <cell r="D69" t="str">
            <v>Westergard Elementary</v>
          </cell>
          <cell r="G69">
            <v>108.384615</v>
          </cell>
          <cell r="V69">
            <v>17.644007093023255</v>
          </cell>
        </row>
        <row r="70">
          <cell r="D70" t="str">
            <v>Whitehead Elementary</v>
          </cell>
          <cell r="G70">
            <v>80.333332999999996</v>
          </cell>
          <cell r="V70">
            <v>14.97740106779661</v>
          </cell>
        </row>
        <row r="71">
          <cell r="D71" t="str">
            <v>Winnemucca Elementary</v>
          </cell>
          <cell r="G71">
            <v>86.307692000000003</v>
          </cell>
          <cell r="V71">
            <v>18.879807625000002</v>
          </cell>
        </row>
        <row r="72">
          <cell r="D72" t="str">
            <v>Melton Elementary</v>
          </cell>
          <cell r="G72">
            <v>87.179486999999995</v>
          </cell>
          <cell r="V72">
            <v>17.435897399999998</v>
          </cell>
        </row>
        <row r="73">
          <cell r="D73" t="str">
            <v>Van Gorder Elementary</v>
          </cell>
          <cell r="G73">
            <v>129.43589700000001</v>
          </cell>
          <cell r="V73">
            <v>17.853227172413796</v>
          </cell>
        </row>
        <row r="74">
          <cell r="D74" t="str">
            <v>Double Diamond Elementary</v>
          </cell>
          <cell r="G74">
            <v>126.98933199999999</v>
          </cell>
          <cell r="V74">
            <v>17.160720540540538</v>
          </cell>
        </row>
        <row r="75">
          <cell r="D75" t="str">
            <v>Sepulveda Elementary</v>
          </cell>
          <cell r="G75">
            <v>125.25641</v>
          </cell>
          <cell r="V75">
            <v>17.893772857142856</v>
          </cell>
        </row>
        <row r="76">
          <cell r="D76" t="str">
            <v>Hall Elementary</v>
          </cell>
          <cell r="G76">
            <v>89.512821000000002</v>
          </cell>
          <cell r="V76">
            <v>17.9025642</v>
          </cell>
        </row>
      </sheetData>
      <sheetData sheetId="4">
        <row r="15">
          <cell r="G15">
            <v>61.230769000000002</v>
          </cell>
          <cell r="V15">
            <v>15.307692250000001</v>
          </cell>
        </row>
        <row r="16">
          <cell r="G16">
            <v>73.051282</v>
          </cell>
          <cell r="V16">
            <v>19.992982442105262</v>
          </cell>
        </row>
        <row r="17">
          <cell r="G17">
            <v>113.358974</v>
          </cell>
          <cell r="V17">
            <v>17.292046881355933</v>
          </cell>
        </row>
        <row r="18">
          <cell r="G18">
            <v>80.794871999999998</v>
          </cell>
          <cell r="V18">
            <v>20.198718</v>
          </cell>
        </row>
        <row r="19">
          <cell r="G19">
            <v>56.974359</v>
          </cell>
          <cell r="V19">
            <v>17.043611666666667</v>
          </cell>
        </row>
        <row r="20">
          <cell r="G20">
            <v>52.384614999999997</v>
          </cell>
          <cell r="V20">
            <v>16.924260230769228</v>
          </cell>
        </row>
        <row r="21">
          <cell r="G21">
            <v>106.102564</v>
          </cell>
          <cell r="V21">
            <v>17.163650058823531</v>
          </cell>
        </row>
        <row r="22">
          <cell r="G22">
            <v>78.641025999999997</v>
          </cell>
          <cell r="V22">
            <v>19.660256499999999</v>
          </cell>
        </row>
        <row r="23">
          <cell r="G23">
            <v>61.769230999999998</v>
          </cell>
          <cell r="V23">
            <v>20.589743666666667</v>
          </cell>
        </row>
        <row r="24">
          <cell r="G24">
            <v>68.666667000000004</v>
          </cell>
          <cell r="V24">
            <v>17.166666750000001</v>
          </cell>
        </row>
        <row r="25">
          <cell r="G25">
            <v>65.769231000000005</v>
          </cell>
          <cell r="V25">
            <v>14.9475525</v>
          </cell>
        </row>
        <row r="26">
          <cell r="G26">
            <v>56.820512999999998</v>
          </cell>
          <cell r="V26">
            <v>17.293199608695652</v>
          </cell>
        </row>
        <row r="27">
          <cell r="G27">
            <v>57.487178999999998</v>
          </cell>
          <cell r="V27">
            <v>18.067399114285713</v>
          </cell>
        </row>
        <row r="28">
          <cell r="G28">
            <v>39.179487000000002</v>
          </cell>
          <cell r="V28">
            <v>18.156347634146343</v>
          </cell>
        </row>
        <row r="29">
          <cell r="G29">
            <v>55.820512999999998</v>
          </cell>
          <cell r="V29">
            <v>13.95512825</v>
          </cell>
        </row>
        <row r="30">
          <cell r="G30">
            <v>82.589743999999996</v>
          </cell>
          <cell r="V30">
            <v>20.647435999999999</v>
          </cell>
        </row>
        <row r="31">
          <cell r="G31">
            <v>63.512821000000002</v>
          </cell>
          <cell r="V31">
            <v>21.170940333333334</v>
          </cell>
        </row>
        <row r="32">
          <cell r="G32">
            <v>47.666666999999997</v>
          </cell>
          <cell r="V32">
            <v>15.888888999999999</v>
          </cell>
        </row>
        <row r="33">
          <cell r="G33">
            <v>110.794872</v>
          </cell>
          <cell r="V33">
            <v>15.827838857142856</v>
          </cell>
        </row>
        <row r="34">
          <cell r="G34">
            <v>67.358974000000003</v>
          </cell>
          <cell r="V34">
            <v>15.375417978260868</v>
          </cell>
        </row>
        <row r="35">
          <cell r="G35">
            <v>59.846153999999999</v>
          </cell>
          <cell r="V35">
            <v>19.948718</v>
          </cell>
        </row>
        <row r="36">
          <cell r="G36">
            <v>55.743589999999998</v>
          </cell>
          <cell r="V36">
            <v>16.328930404040403</v>
          </cell>
        </row>
        <row r="37">
          <cell r="G37">
            <v>44.974359</v>
          </cell>
          <cell r="V37">
            <v>22.4871795</v>
          </cell>
        </row>
        <row r="38">
          <cell r="G38">
            <v>88.666667000000004</v>
          </cell>
          <cell r="V38">
            <v>17.733333399999999</v>
          </cell>
        </row>
        <row r="39">
          <cell r="G39">
            <v>46.793103000000002</v>
          </cell>
          <cell r="V39">
            <v>14.397877846153847</v>
          </cell>
        </row>
        <row r="40">
          <cell r="G40">
            <v>83.333332999999996</v>
          </cell>
          <cell r="V40">
            <v>16.666666599999999</v>
          </cell>
        </row>
        <row r="41">
          <cell r="G41">
            <v>79.743589999999998</v>
          </cell>
          <cell r="V41">
            <v>15.189255238095237</v>
          </cell>
        </row>
        <row r="42">
          <cell r="G42">
            <v>69.344828000000007</v>
          </cell>
          <cell r="V42">
            <v>16.967351531914893</v>
          </cell>
        </row>
        <row r="43">
          <cell r="G43">
            <v>45.641025999999997</v>
          </cell>
          <cell r="V43">
            <v>22.820512999999998</v>
          </cell>
        </row>
        <row r="44">
          <cell r="G44">
            <v>84.743589999999998</v>
          </cell>
          <cell r="V44">
            <v>16.948718</v>
          </cell>
        </row>
        <row r="45">
          <cell r="G45">
            <v>96.435896999999997</v>
          </cell>
          <cell r="V45">
            <v>14.836291846153845</v>
          </cell>
        </row>
        <row r="46">
          <cell r="G46">
            <v>62.589744000000003</v>
          </cell>
          <cell r="V46">
            <v>20.863248000000002</v>
          </cell>
        </row>
        <row r="47">
          <cell r="G47">
            <v>59.487178999999998</v>
          </cell>
          <cell r="V47">
            <v>18.695970542857143</v>
          </cell>
        </row>
        <row r="48">
          <cell r="G48">
            <v>66.282050999999996</v>
          </cell>
          <cell r="V48">
            <v>18.558974280000001</v>
          </cell>
        </row>
        <row r="49">
          <cell r="G49">
            <v>52.230769000000002</v>
          </cell>
          <cell r="V49">
            <v>17.410256333333333</v>
          </cell>
        </row>
        <row r="50">
          <cell r="G50">
            <v>20</v>
          </cell>
          <cell r="V50">
            <v>10</v>
          </cell>
        </row>
        <row r="51">
          <cell r="G51">
            <v>72.974359000000007</v>
          </cell>
          <cell r="V51">
            <v>18.243589750000002</v>
          </cell>
        </row>
        <row r="52">
          <cell r="G52">
            <v>64.461538000000004</v>
          </cell>
          <cell r="V52">
            <v>21.487179333333334</v>
          </cell>
        </row>
        <row r="53">
          <cell r="G53">
            <v>73</v>
          </cell>
          <cell r="V53">
            <v>18.25</v>
          </cell>
        </row>
        <row r="54">
          <cell r="G54">
            <v>92.230768999999995</v>
          </cell>
          <cell r="V54">
            <v>16.504453399999999</v>
          </cell>
        </row>
        <row r="55">
          <cell r="G55">
            <v>59.282051000000003</v>
          </cell>
          <cell r="V55">
            <v>19.760683666666669</v>
          </cell>
        </row>
        <row r="56">
          <cell r="G56">
            <v>53.384614999999997</v>
          </cell>
          <cell r="V56">
            <v>17.794871666666666</v>
          </cell>
        </row>
        <row r="57">
          <cell r="G57">
            <v>116.92307700000001</v>
          </cell>
          <cell r="V57">
            <v>16.937455079439253</v>
          </cell>
        </row>
        <row r="58">
          <cell r="G58">
            <v>49.179487000000002</v>
          </cell>
          <cell r="V58">
            <v>16.393162333333333</v>
          </cell>
        </row>
        <row r="59">
          <cell r="G59">
            <v>93.637979000000001</v>
          </cell>
          <cell r="V59">
            <v>18.7275958</v>
          </cell>
        </row>
        <row r="60">
          <cell r="G60">
            <v>111.205128</v>
          </cell>
          <cell r="V60">
            <v>17.210317428571429</v>
          </cell>
        </row>
        <row r="61">
          <cell r="G61">
            <v>125.078236</v>
          </cell>
          <cell r="V61">
            <v>17.484054494623656</v>
          </cell>
        </row>
        <row r="62">
          <cell r="G62">
            <v>108.461538</v>
          </cell>
          <cell r="V62">
            <v>17.394774962264151</v>
          </cell>
        </row>
        <row r="63">
          <cell r="G63">
            <v>92.333332999999996</v>
          </cell>
          <cell r="V63">
            <v>15.388888833333333</v>
          </cell>
        </row>
        <row r="64">
          <cell r="G64">
            <v>114</v>
          </cell>
          <cell r="V64">
            <v>18.441176470588236</v>
          </cell>
        </row>
        <row r="65">
          <cell r="G65">
            <v>41.564103000000003</v>
          </cell>
          <cell r="V65">
            <v>18.555403124999998</v>
          </cell>
        </row>
        <row r="66">
          <cell r="G66">
            <v>45.871794999999999</v>
          </cell>
          <cell r="V66">
            <v>14.334935937499999</v>
          </cell>
        </row>
        <row r="67">
          <cell r="G67">
            <v>63.564103000000003</v>
          </cell>
          <cell r="V67">
            <v>15.200111586956522</v>
          </cell>
        </row>
        <row r="68">
          <cell r="G68">
            <v>40.487178999999998</v>
          </cell>
          <cell r="V68">
            <v>20.243589499999999</v>
          </cell>
        </row>
        <row r="69">
          <cell r="G69">
            <v>88.897435999999999</v>
          </cell>
          <cell r="V69">
            <v>17.285612555555556</v>
          </cell>
        </row>
        <row r="70">
          <cell r="G70">
            <v>67.794871999999998</v>
          </cell>
          <cell r="V70">
            <v>15.536324833333333</v>
          </cell>
        </row>
        <row r="71">
          <cell r="G71">
            <v>82.820513000000005</v>
          </cell>
          <cell r="V71">
            <v>18.701406161290322</v>
          </cell>
        </row>
        <row r="72">
          <cell r="G72">
            <v>94.307692000000003</v>
          </cell>
          <cell r="V72">
            <v>17.963369904761905</v>
          </cell>
        </row>
        <row r="73">
          <cell r="G73">
            <v>111.97435900000001</v>
          </cell>
          <cell r="V73">
            <v>17.915897440000002</v>
          </cell>
        </row>
        <row r="74">
          <cell r="G74">
            <v>147.539118</v>
          </cell>
          <cell r="V74">
            <v>16.036860652173914</v>
          </cell>
        </row>
        <row r="75">
          <cell r="G75">
            <v>106.07692299999999</v>
          </cell>
          <cell r="V75">
            <v>21.2153846</v>
          </cell>
        </row>
        <row r="76">
          <cell r="G76">
            <v>80.897435999999999</v>
          </cell>
          <cell r="V76">
            <v>16.179487200000001</v>
          </cell>
        </row>
      </sheetData>
      <sheetData sheetId="5">
        <row r="15">
          <cell r="G15">
            <v>73.410256000000004</v>
          </cell>
          <cell r="V15">
            <v>18.352564000000001</v>
          </cell>
        </row>
        <row r="16">
          <cell r="G16">
            <v>56.769230999999998</v>
          </cell>
          <cell r="V16">
            <v>23.062500093749996</v>
          </cell>
        </row>
        <row r="17">
          <cell r="G17">
            <v>108.948718</v>
          </cell>
          <cell r="V17">
            <v>20.862520468085105</v>
          </cell>
        </row>
        <row r="18">
          <cell r="G18">
            <v>87.384614999999997</v>
          </cell>
          <cell r="V18">
            <v>21.846153749999999</v>
          </cell>
        </row>
        <row r="19">
          <cell r="G19">
            <v>75.871795000000006</v>
          </cell>
          <cell r="V19">
            <v>19.966261842105265</v>
          </cell>
        </row>
        <row r="20">
          <cell r="G20">
            <v>64.025640999999993</v>
          </cell>
          <cell r="V20">
            <v>18.937161422535208</v>
          </cell>
        </row>
        <row r="21">
          <cell r="G21">
            <v>139.07692299999999</v>
          </cell>
          <cell r="V21">
            <v>19.36514117721519</v>
          </cell>
        </row>
        <row r="22">
          <cell r="G22">
            <v>80.307692000000003</v>
          </cell>
          <cell r="V22">
            <v>20.076923000000001</v>
          </cell>
        </row>
        <row r="23">
          <cell r="G23">
            <v>72.923077000000006</v>
          </cell>
          <cell r="V23">
            <v>24.307692333333335</v>
          </cell>
        </row>
        <row r="24">
          <cell r="G24">
            <v>72.666667000000004</v>
          </cell>
          <cell r="V24">
            <v>24.222222333333335</v>
          </cell>
        </row>
        <row r="25">
          <cell r="G25">
            <v>57.589744000000003</v>
          </cell>
          <cell r="V25">
            <v>17.451437575757577</v>
          </cell>
        </row>
        <row r="26">
          <cell r="G26">
            <v>50.717948999999997</v>
          </cell>
          <cell r="V26">
            <v>20.482248634615384</v>
          </cell>
        </row>
        <row r="27">
          <cell r="G27">
            <v>53.923076999999999</v>
          </cell>
          <cell r="V27">
            <v>15.609311763157894</v>
          </cell>
        </row>
        <row r="28">
          <cell r="G28">
            <v>35.282051000000003</v>
          </cell>
          <cell r="V28">
            <v>16.350218756097561</v>
          </cell>
        </row>
        <row r="29">
          <cell r="G29">
            <v>79.794871999999998</v>
          </cell>
          <cell r="V29">
            <v>17.953846199999997</v>
          </cell>
        </row>
        <row r="30">
          <cell r="G30">
            <v>74.076922999999994</v>
          </cell>
          <cell r="V30">
            <v>24.692307666666665</v>
          </cell>
        </row>
        <row r="31">
          <cell r="G31">
            <v>55.717948999999997</v>
          </cell>
          <cell r="V31">
            <v>15.195804272727273</v>
          </cell>
        </row>
        <row r="32">
          <cell r="G32">
            <v>44.794871999999998</v>
          </cell>
          <cell r="V32">
            <v>22.397435999999999</v>
          </cell>
        </row>
        <row r="33">
          <cell r="G33">
            <v>133.512821</v>
          </cell>
          <cell r="V33">
            <v>22.252136833333335</v>
          </cell>
        </row>
        <row r="34">
          <cell r="G34">
            <v>72.692307999999997</v>
          </cell>
          <cell r="V34">
            <v>23.485207199999998</v>
          </cell>
        </row>
        <row r="35">
          <cell r="G35">
            <v>53.692307999999997</v>
          </cell>
          <cell r="V35">
            <v>17.897435999999999</v>
          </cell>
        </row>
        <row r="36">
          <cell r="G36">
            <v>53.666666999999997</v>
          </cell>
          <cell r="V36">
            <v>17.888888999999999</v>
          </cell>
        </row>
        <row r="37">
          <cell r="G37">
            <v>53.923076999999999</v>
          </cell>
          <cell r="V37">
            <v>17.974359</v>
          </cell>
        </row>
        <row r="38">
          <cell r="G38">
            <v>119.897436</v>
          </cell>
          <cell r="V38">
            <v>23.979487200000001</v>
          </cell>
        </row>
        <row r="39">
          <cell r="G39">
            <v>52.827585999999997</v>
          </cell>
          <cell r="V39">
            <v>14.087356266666665</v>
          </cell>
        </row>
        <row r="40">
          <cell r="G40">
            <v>77.179486999999995</v>
          </cell>
          <cell r="V40">
            <v>18.159879294117644</v>
          </cell>
        </row>
        <row r="41">
          <cell r="G41">
            <v>97.153846000000001</v>
          </cell>
          <cell r="V41">
            <v>23.552447515151517</v>
          </cell>
        </row>
        <row r="42">
          <cell r="G42">
            <v>61.517240999999999</v>
          </cell>
          <cell r="V42">
            <v>18.865287240000001</v>
          </cell>
        </row>
        <row r="43">
          <cell r="G43">
            <v>36.128205000000001</v>
          </cell>
          <cell r="V43">
            <v>18.064102500000001</v>
          </cell>
        </row>
        <row r="44">
          <cell r="G44">
            <v>69.564103000000003</v>
          </cell>
          <cell r="V44">
            <v>17.391025750000001</v>
          </cell>
        </row>
        <row r="45">
          <cell r="G45">
            <v>82.102564000000001</v>
          </cell>
          <cell r="V45">
            <v>20.525641</v>
          </cell>
        </row>
        <row r="46">
          <cell r="G46">
            <v>69.102564000000001</v>
          </cell>
          <cell r="V46">
            <v>23.034188</v>
          </cell>
        </row>
        <row r="47">
          <cell r="G47">
            <v>54</v>
          </cell>
          <cell r="V47">
            <v>16.971428571428572</v>
          </cell>
        </row>
        <row r="48">
          <cell r="V48">
            <v>19.674556282051281</v>
          </cell>
        </row>
        <row r="49">
          <cell r="G49">
            <v>71.512821000000002</v>
          </cell>
          <cell r="V49">
            <v>23.837607000000002</v>
          </cell>
        </row>
        <row r="50">
          <cell r="G50">
            <v>18.179487000000002</v>
          </cell>
          <cell r="V50">
            <v>9.0897435000000009</v>
          </cell>
        </row>
        <row r="51">
          <cell r="G51">
            <v>70.692307999999997</v>
          </cell>
          <cell r="V51">
            <v>16.313609538461534</v>
          </cell>
        </row>
        <row r="52">
          <cell r="G52">
            <v>59.461537999999997</v>
          </cell>
          <cell r="V52">
            <v>19.820512666666666</v>
          </cell>
        </row>
        <row r="53">
          <cell r="G53">
            <v>72.692307999999997</v>
          </cell>
          <cell r="V53">
            <v>24.230769333333331</v>
          </cell>
        </row>
        <row r="54">
          <cell r="G54">
            <v>83.307692000000003</v>
          </cell>
          <cell r="V54">
            <v>20.231868057142862</v>
          </cell>
        </row>
        <row r="55">
          <cell r="G55">
            <v>63.794871999999998</v>
          </cell>
          <cell r="V55">
            <v>21.264957333333331</v>
          </cell>
        </row>
        <row r="56">
          <cell r="G56">
            <v>45.128205000000001</v>
          </cell>
          <cell r="V56">
            <v>15.042735</v>
          </cell>
        </row>
        <row r="57">
          <cell r="G57">
            <v>109.07692299999999</v>
          </cell>
          <cell r="V57">
            <v>20.247812053892215</v>
          </cell>
        </row>
        <row r="58">
          <cell r="G58">
            <v>49.538462000000003</v>
          </cell>
          <cell r="V58">
            <v>16.512820666666666</v>
          </cell>
        </row>
        <row r="59">
          <cell r="G59">
            <v>109.657895</v>
          </cell>
          <cell r="V59">
            <v>21.931578999999999</v>
          </cell>
        </row>
        <row r="60">
          <cell r="G60">
            <v>92.512821000000002</v>
          </cell>
          <cell r="V60">
            <v>18.502564200000002</v>
          </cell>
        </row>
        <row r="61">
          <cell r="G61">
            <v>141.842105</v>
          </cell>
          <cell r="V61">
            <v>19.827391021505377</v>
          </cell>
        </row>
        <row r="62">
          <cell r="G62">
            <v>88.282050999999996</v>
          </cell>
          <cell r="V62">
            <v>20.844373152777777</v>
          </cell>
        </row>
        <row r="63">
          <cell r="G63">
            <v>76.769231000000005</v>
          </cell>
          <cell r="V63">
            <v>19.192307750000001</v>
          </cell>
        </row>
        <row r="64">
          <cell r="G64">
            <v>98.307692000000003</v>
          </cell>
          <cell r="V64">
            <v>18.971659859649122</v>
          </cell>
        </row>
        <row r="65">
          <cell r="G65">
            <v>49.871794999999999</v>
          </cell>
          <cell r="V65">
            <v>23.08879398148148</v>
          </cell>
        </row>
        <row r="66">
          <cell r="G66">
            <v>37.846153999999999</v>
          </cell>
          <cell r="V66">
            <v>18.923076999999999</v>
          </cell>
        </row>
        <row r="67">
          <cell r="G67">
            <v>58.461537999999997</v>
          </cell>
          <cell r="V67">
            <v>17.380457243243242</v>
          </cell>
        </row>
        <row r="68">
          <cell r="G68">
            <v>48.564103000000003</v>
          </cell>
          <cell r="V68">
            <v>24.282051500000001</v>
          </cell>
        </row>
        <row r="69">
          <cell r="G69">
            <v>92.461538000000004</v>
          </cell>
          <cell r="V69">
            <v>22.318302275862067</v>
          </cell>
        </row>
        <row r="70">
          <cell r="G70">
            <v>75.743589999999998</v>
          </cell>
          <cell r="V70">
            <v>22.518364594594594</v>
          </cell>
        </row>
        <row r="71">
          <cell r="G71">
            <v>84.102564000000001</v>
          </cell>
          <cell r="V71">
            <v>19.623931600000002</v>
          </cell>
        </row>
        <row r="72">
          <cell r="G72">
            <v>96.487178999999998</v>
          </cell>
          <cell r="V72">
            <v>21.441595333333332</v>
          </cell>
        </row>
        <row r="73">
          <cell r="G73">
            <v>121.717949</v>
          </cell>
          <cell r="V73">
            <v>22.130536181818183</v>
          </cell>
        </row>
        <row r="74">
          <cell r="G74">
            <v>142.97083900000001</v>
          </cell>
          <cell r="V74">
            <v>17.020337976190476</v>
          </cell>
        </row>
        <row r="75">
          <cell r="G75">
            <v>123.25641</v>
          </cell>
          <cell r="V75">
            <v>24.651282000000002</v>
          </cell>
        </row>
        <row r="76">
          <cell r="V76">
            <v>19.933333400000002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RS 388-700&amp;720"/>
      <sheetName val="SB 544"/>
      <sheetName val="Part A-Plan"/>
      <sheetName val=" Part B1-Quarterly Cert"/>
      <sheetName val="Part B2-Ratio Reporting"/>
      <sheetName val="Multi-grade Reporting"/>
      <sheetName val="Part C-Variance Request"/>
      <sheetName val="Variance Request Justification"/>
      <sheetName val="Expense Reporting"/>
      <sheetName val="Historical Base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F2" t="str">
            <v>Location</v>
          </cell>
        </row>
        <row r="3">
          <cell r="AF3" t="str">
            <v>Salary</v>
          </cell>
        </row>
        <row r="4">
          <cell r="AF4" t="str">
            <v>Expertise</v>
          </cell>
        </row>
      </sheetData>
      <sheetData sheetId="9"/>
      <sheetData sheetId="10">
        <row r="6">
          <cell r="E6">
            <v>24.7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2"/>
  <sheetViews>
    <sheetView tabSelected="1" topLeftCell="A7" workbookViewId="0">
      <selection activeCell="E32" sqref="E32"/>
    </sheetView>
  </sheetViews>
  <sheetFormatPr defaultRowHeight="15" x14ac:dyDescent="0.25"/>
  <cols>
    <col min="1" max="1" width="10.42578125" customWidth="1"/>
    <col min="2" max="2" width="3.5703125" customWidth="1"/>
    <col min="3" max="3" width="24.28515625" customWidth="1"/>
    <col min="4" max="5" width="14.42578125" customWidth="1"/>
    <col min="6" max="6" width="13.140625" customWidth="1"/>
  </cols>
  <sheetData>
    <row r="1" spans="2:6" ht="21.75" thickBot="1" x14ac:dyDescent="0.4">
      <c r="B1" s="1" t="s">
        <v>0</v>
      </c>
      <c r="C1" s="2"/>
      <c r="D1" s="2"/>
      <c r="E1" s="2"/>
      <c r="F1" s="3"/>
    </row>
    <row r="2" spans="2:6" ht="15.75" thickBot="1" x14ac:dyDescent="0.3"/>
    <row r="3" spans="2:6" ht="45" customHeight="1" thickBot="1" x14ac:dyDescent="0.3">
      <c r="B3" s="4"/>
      <c r="C3" s="5"/>
      <c r="D3" s="6" t="s">
        <v>1</v>
      </c>
      <c r="E3" s="6" t="s">
        <v>2</v>
      </c>
      <c r="F3" s="6" t="s">
        <v>3</v>
      </c>
    </row>
    <row r="4" spans="2:6" ht="9" customHeight="1" x14ac:dyDescent="0.25">
      <c r="B4" s="7"/>
      <c r="C4" s="8"/>
      <c r="D4" s="8"/>
      <c r="E4" s="8"/>
      <c r="F4" s="8"/>
    </row>
    <row r="5" spans="2:6" x14ac:dyDescent="0.25">
      <c r="B5" s="9" t="str">
        <f>'[1]1 Worksheet'!$D$15</f>
        <v>Allen Elementary</v>
      </c>
      <c r="F5" s="10"/>
    </row>
    <row r="6" spans="2:6" x14ac:dyDescent="0.25">
      <c r="C6" t="s">
        <v>4</v>
      </c>
      <c r="D6" s="11">
        <f>'[1]1 Worksheet'!G$15</f>
        <v>59.769230999999998</v>
      </c>
      <c r="E6" s="12">
        <f>'[1]1 Worksheet'!V$15</f>
        <v>14.942307749999999</v>
      </c>
      <c r="F6" s="13" t="str">
        <f>IF(E6&gt;17.49,"N","Y")</f>
        <v>Y</v>
      </c>
    </row>
    <row r="7" spans="2:6" x14ac:dyDescent="0.25">
      <c r="C7" t="s">
        <v>5</v>
      </c>
      <c r="D7" s="11">
        <f>'[1]2 Worksheet'!G$15</f>
        <v>61.230769000000002</v>
      </c>
      <c r="E7" s="12">
        <f>'[1]2 Worksheet'!V$15</f>
        <v>15.307692250000001</v>
      </c>
      <c r="F7" s="13" t="str">
        <f>IF(E7&gt;17.49,"N","Y")</f>
        <v>Y</v>
      </c>
    </row>
    <row r="8" spans="2:6" x14ac:dyDescent="0.25">
      <c r="C8" t="s">
        <v>6</v>
      </c>
      <c r="D8" s="11">
        <f>'[1]3 Worksheet'!G$15</f>
        <v>73.410256000000004</v>
      </c>
      <c r="E8" s="12">
        <f>'[1]3 Worksheet'!V$15</f>
        <v>18.352564000000001</v>
      </c>
      <c r="F8" s="13" t="str">
        <f>IF(E8&gt;20.49,"N","Y")</f>
        <v>Y</v>
      </c>
    </row>
    <row r="9" spans="2:6" x14ac:dyDescent="0.25">
      <c r="B9" s="9" t="str">
        <f>'[1]1 Worksheet'!$D$16</f>
        <v>Anderson Elementary</v>
      </c>
      <c r="F9" s="13"/>
    </row>
    <row r="10" spans="2:6" x14ac:dyDescent="0.25">
      <c r="C10" t="s">
        <v>4</v>
      </c>
      <c r="D10" s="11">
        <f>'[1]1 Worksheet'!G$16</f>
        <v>73.051282</v>
      </c>
      <c r="E10" s="12">
        <f>'[1]1 Worksheet'!V$16</f>
        <v>18.440129436893205</v>
      </c>
      <c r="F10" s="13" t="str">
        <f>IF(E10&gt;17.49,"N","Y")</f>
        <v>N</v>
      </c>
    </row>
    <row r="11" spans="2:6" x14ac:dyDescent="0.25">
      <c r="C11" t="s">
        <v>5</v>
      </c>
      <c r="D11" s="11">
        <f>'[1]2 Worksheet'!G$16</f>
        <v>73.051282</v>
      </c>
      <c r="E11" s="12">
        <f>'[1]2 Worksheet'!V$16</f>
        <v>19.992982442105262</v>
      </c>
      <c r="F11" s="13" t="str">
        <f>IF(E11&gt;17.49,"N","Y")</f>
        <v>N</v>
      </c>
    </row>
    <row r="12" spans="2:6" x14ac:dyDescent="0.25">
      <c r="C12" t="s">
        <v>6</v>
      </c>
      <c r="D12" s="11">
        <f>'[1]3 Worksheet'!G$16</f>
        <v>56.769230999999998</v>
      </c>
      <c r="E12" s="12">
        <f>'[1]3 Worksheet'!V$16</f>
        <v>23.062500093749996</v>
      </c>
      <c r="F12" s="13" t="str">
        <f>IF(E12&gt;20.49,"N","Y")</f>
        <v>N</v>
      </c>
    </row>
    <row r="13" spans="2:6" x14ac:dyDescent="0.25">
      <c r="B13" s="9" t="str">
        <f>'[1]1 Worksheet'!$D$17</f>
        <v>Beasley Elementary</v>
      </c>
      <c r="C13" s="9"/>
      <c r="F13" s="13"/>
    </row>
    <row r="14" spans="2:6" x14ac:dyDescent="0.25">
      <c r="B14" s="9"/>
      <c r="C14" t="s">
        <v>4</v>
      </c>
      <c r="D14" s="11">
        <f>'[1]1 Worksheet'!G$17</f>
        <v>118.564103</v>
      </c>
      <c r="E14" s="12">
        <f>'[1]1 Worksheet'!V$17</f>
        <v>18.720647842105265</v>
      </c>
      <c r="F14" s="13" t="str">
        <f>IF(E14&gt;17.49,"N","Y")</f>
        <v>N</v>
      </c>
    </row>
    <row r="15" spans="2:6" x14ac:dyDescent="0.25">
      <c r="B15" s="9"/>
      <c r="C15" t="s">
        <v>5</v>
      </c>
      <c r="D15" s="11">
        <f>'[1]2 Worksheet'!G$17</f>
        <v>113.358974</v>
      </c>
      <c r="E15" s="12">
        <f>'[1]2 Worksheet'!V$17</f>
        <v>17.292046881355933</v>
      </c>
      <c r="F15" s="13" t="str">
        <f>IF(E15&gt;17.49,"N","Y")</f>
        <v>Y</v>
      </c>
    </row>
    <row r="16" spans="2:6" x14ac:dyDescent="0.25">
      <c r="B16" s="9"/>
      <c r="C16" t="s">
        <v>6</v>
      </c>
      <c r="D16" s="11">
        <f>'[1]3 Worksheet'!G$17</f>
        <v>108.948718</v>
      </c>
      <c r="E16" s="12">
        <f>'[1]3 Worksheet'!V$17</f>
        <v>20.862520468085105</v>
      </c>
      <c r="F16" s="13" t="str">
        <f>IF(E16&gt;20.49,"N","Y")</f>
        <v>N</v>
      </c>
    </row>
    <row r="17" spans="2:6" x14ac:dyDescent="0.25">
      <c r="B17" s="9" t="str">
        <f>'[1]1 Worksheet'!$D$18</f>
        <v>Beck Elementary</v>
      </c>
      <c r="C17" s="9"/>
      <c r="F17" s="13"/>
    </row>
    <row r="18" spans="2:6" x14ac:dyDescent="0.25">
      <c r="B18" s="9"/>
      <c r="C18" t="s">
        <v>4</v>
      </c>
      <c r="D18" s="11">
        <f>'[1]1 Worksheet'!G$18</f>
        <v>96.820513000000005</v>
      </c>
      <c r="E18" s="12">
        <f>'[1]1 Worksheet'!V$18</f>
        <v>19.364102600000002</v>
      </c>
      <c r="F18" s="13" t="str">
        <f>IF(E18&gt;17.49,"N","Y")</f>
        <v>N</v>
      </c>
    </row>
    <row r="19" spans="2:6" x14ac:dyDescent="0.25">
      <c r="B19" s="9"/>
      <c r="C19" t="s">
        <v>5</v>
      </c>
      <c r="D19" s="11">
        <f>'[1]2 Worksheet'!G$18</f>
        <v>80.794871999999998</v>
      </c>
      <c r="E19" s="12">
        <f>'[1]2 Worksheet'!V$18</f>
        <v>20.198718</v>
      </c>
      <c r="F19" s="13" t="str">
        <f>IF(E19&gt;17.49,"N","Y")</f>
        <v>N</v>
      </c>
    </row>
    <row r="20" spans="2:6" x14ac:dyDescent="0.25">
      <c r="B20" s="9"/>
      <c r="C20" t="s">
        <v>6</v>
      </c>
      <c r="D20" s="11">
        <f>'[1]3 Worksheet'!G$18</f>
        <v>87.384614999999997</v>
      </c>
      <c r="E20" s="12">
        <f>'[1]3 Worksheet'!V$18</f>
        <v>21.846153749999999</v>
      </c>
      <c r="F20" s="13" t="str">
        <f>IF(E20&gt;20.49,"N","Y")</f>
        <v>N</v>
      </c>
    </row>
    <row r="21" spans="2:6" x14ac:dyDescent="0.25">
      <c r="B21" s="9" t="str">
        <f>'[1]1 Worksheet'!$D$19</f>
        <v>Bennett Elementary</v>
      </c>
      <c r="C21" s="9"/>
      <c r="F21" s="13"/>
    </row>
    <row r="22" spans="2:6" x14ac:dyDescent="0.25">
      <c r="B22" s="9"/>
      <c r="C22" t="s">
        <v>4</v>
      </c>
      <c r="D22" s="11">
        <f>'[1]1 Worksheet'!G$19</f>
        <v>49.564103000000003</v>
      </c>
      <c r="E22" s="12">
        <f>'[1]1 Worksheet'!V$19</f>
        <v>14.82686841880342</v>
      </c>
      <c r="F22" s="13" t="str">
        <f>IF(E22&gt;17.49,"N","Y")</f>
        <v>Y</v>
      </c>
    </row>
    <row r="23" spans="2:6" x14ac:dyDescent="0.25">
      <c r="B23" s="9"/>
      <c r="C23" t="s">
        <v>5</v>
      </c>
      <c r="D23" s="11">
        <f>'[1]2 Worksheet'!G$19</f>
        <v>56.974359</v>
      </c>
      <c r="E23" s="12">
        <f>'[1]2 Worksheet'!V$19</f>
        <v>17.043611666666667</v>
      </c>
      <c r="F23" s="13" t="str">
        <f>IF(E23&gt;17.49,"N","Y")</f>
        <v>Y</v>
      </c>
    </row>
    <row r="24" spans="2:6" x14ac:dyDescent="0.25">
      <c r="B24" s="9"/>
      <c r="C24" t="s">
        <v>6</v>
      </c>
      <c r="D24" s="11">
        <f>'[1]3 Worksheet'!G$19</f>
        <v>75.871795000000006</v>
      </c>
      <c r="E24" s="12">
        <f>'[1]3 Worksheet'!V$19</f>
        <v>19.966261842105265</v>
      </c>
      <c r="F24" s="13" t="str">
        <f>IF(E24&gt;20.49,"N","Y")</f>
        <v>Y</v>
      </c>
    </row>
    <row r="25" spans="2:6" x14ac:dyDescent="0.25">
      <c r="B25" s="9" t="str">
        <f>'[1]1 Worksheet'!$D$20</f>
        <v>Booth Elementary</v>
      </c>
      <c r="C25" s="9"/>
      <c r="F25" s="13"/>
    </row>
    <row r="26" spans="2:6" x14ac:dyDescent="0.25">
      <c r="B26" s="9"/>
      <c r="C26" t="s">
        <v>4</v>
      </c>
      <c r="D26" s="11">
        <f>'[1]1 Worksheet'!G$20</f>
        <v>67.282050999999996</v>
      </c>
      <c r="E26" s="12">
        <f>'[1]1 Worksheet'!V$20</f>
        <v>15.357859467391302</v>
      </c>
      <c r="F26" s="13" t="str">
        <f>IF(E26&gt;17.49,"N","Y")</f>
        <v>Y</v>
      </c>
    </row>
    <row r="27" spans="2:6" x14ac:dyDescent="0.25">
      <c r="B27" s="9"/>
      <c r="C27" t="s">
        <v>5</v>
      </c>
      <c r="D27" s="11">
        <f>'[1]2 Worksheet'!G$20</f>
        <v>52.384614999999997</v>
      </c>
      <c r="E27" s="12">
        <f>'[1]2 Worksheet'!V$20</f>
        <v>16.924260230769228</v>
      </c>
      <c r="F27" s="13" t="str">
        <f>IF(E27&gt;17.49,"N","Y")</f>
        <v>Y</v>
      </c>
    </row>
    <row r="28" spans="2:6" x14ac:dyDescent="0.25">
      <c r="B28" s="9"/>
      <c r="C28" t="s">
        <v>6</v>
      </c>
      <c r="D28" s="11">
        <f>'[1]3 Worksheet'!G$20</f>
        <v>64.025640999999993</v>
      </c>
      <c r="E28" s="12">
        <f>'[1]3 Worksheet'!V$20</f>
        <v>18.937161422535208</v>
      </c>
      <c r="F28" s="13" t="str">
        <f>IF(E28&gt;20.49,"N","Y")</f>
        <v>Y</v>
      </c>
    </row>
    <row r="29" spans="2:6" x14ac:dyDescent="0.25">
      <c r="B29" s="9" t="str">
        <f>'[1]1 Worksheet'!$D$21</f>
        <v>Brown Elementary</v>
      </c>
      <c r="C29" s="9"/>
      <c r="F29" s="13"/>
    </row>
    <row r="30" spans="2:6" x14ac:dyDescent="0.25">
      <c r="B30" s="9"/>
      <c r="C30" t="s">
        <v>4</v>
      </c>
      <c r="D30" s="11">
        <f>'[1]1 Worksheet'!G$21</f>
        <v>144.12820500000001</v>
      </c>
      <c r="E30" s="12">
        <f>'[1]1 Worksheet'!V$21</f>
        <v>16.866066542553192</v>
      </c>
      <c r="F30" s="13" t="str">
        <f>IF(E30&gt;17.49,"N","Y")</f>
        <v>Y</v>
      </c>
    </row>
    <row r="31" spans="2:6" x14ac:dyDescent="0.25">
      <c r="B31" s="9"/>
      <c r="C31" t="s">
        <v>5</v>
      </c>
      <c r="D31" s="11">
        <f>'[1]2 Worksheet'!G$21</f>
        <v>106.102564</v>
      </c>
      <c r="E31" s="12">
        <f>'[1]2 Worksheet'!V$21</f>
        <v>17.163650058823531</v>
      </c>
      <c r="F31" s="13" t="str">
        <f>IF(E31&gt;17.49,"N","Y")</f>
        <v>Y</v>
      </c>
    </row>
    <row r="32" spans="2:6" x14ac:dyDescent="0.25">
      <c r="B32" s="9"/>
      <c r="C32" t="s">
        <v>6</v>
      </c>
      <c r="D32" s="11">
        <f>'[1]3 Worksheet'!G$21</f>
        <v>139.07692299999999</v>
      </c>
      <c r="E32" s="12">
        <f>'[1]3 Worksheet'!V$21</f>
        <v>19.36514117721519</v>
      </c>
      <c r="F32" s="13" t="str">
        <f>IF(E32&gt;20.49,"N","Y")</f>
        <v>Y</v>
      </c>
    </row>
    <row r="33" spans="2:6" x14ac:dyDescent="0.25">
      <c r="B33" s="9" t="str">
        <f>'[1]1 Worksheet'!$D$22</f>
        <v>Cannan Elementary</v>
      </c>
      <c r="C33" s="9"/>
      <c r="F33" s="13"/>
    </row>
    <row r="34" spans="2:6" x14ac:dyDescent="0.25">
      <c r="B34" s="9"/>
      <c r="C34" t="s">
        <v>4</v>
      </c>
      <c r="D34" s="11">
        <f>'[1]1 Worksheet'!G$22</f>
        <v>78.282050999999996</v>
      </c>
      <c r="E34" s="12">
        <f>'[1]1 Worksheet'!V$22</f>
        <v>15.151364709677418</v>
      </c>
      <c r="F34" s="13" t="str">
        <f>IF(E34&gt;17.49,"N","Y")</f>
        <v>Y</v>
      </c>
    </row>
    <row r="35" spans="2:6" x14ac:dyDescent="0.25">
      <c r="B35" s="9"/>
      <c r="C35" t="s">
        <v>5</v>
      </c>
      <c r="D35" s="11">
        <f>'[1]2 Worksheet'!G$22</f>
        <v>78.641025999999997</v>
      </c>
      <c r="E35" s="12">
        <f>'[1]2 Worksheet'!V$22</f>
        <v>19.660256499999999</v>
      </c>
      <c r="F35" s="13" t="str">
        <f>IF(E35&gt;17.49,"N","Y")</f>
        <v>N</v>
      </c>
    </row>
    <row r="36" spans="2:6" x14ac:dyDescent="0.25">
      <c r="B36" s="9"/>
      <c r="C36" t="s">
        <v>6</v>
      </c>
      <c r="D36" s="11">
        <f>'[1]3 Worksheet'!G$22</f>
        <v>80.307692000000003</v>
      </c>
      <c r="E36" s="12">
        <f>'[1]3 Worksheet'!V$22</f>
        <v>20.076923000000001</v>
      </c>
      <c r="F36" s="13" t="str">
        <f>IF(E36&gt;20.49,"N","Y")</f>
        <v>Y</v>
      </c>
    </row>
    <row r="37" spans="2:6" x14ac:dyDescent="0.25">
      <c r="B37" s="9" t="str">
        <f>'[1]1 Worksheet'!$D$23</f>
        <v>Caughlin Ranch Elementary</v>
      </c>
      <c r="C37" s="9"/>
      <c r="F37" s="13"/>
    </row>
    <row r="38" spans="2:6" x14ac:dyDescent="0.25">
      <c r="B38" s="9"/>
      <c r="C38" t="s">
        <v>4</v>
      </c>
      <c r="D38" s="11">
        <f>'[1]1 Worksheet'!G$23</f>
        <v>101.512821</v>
      </c>
      <c r="E38" s="12">
        <f>'[1]1 Worksheet'!V$23</f>
        <v>20.302564199999999</v>
      </c>
      <c r="F38" s="13" t="str">
        <f>IF(E38&gt;17.49,"N","Y")</f>
        <v>N</v>
      </c>
    </row>
    <row r="39" spans="2:6" x14ac:dyDescent="0.25">
      <c r="B39" s="9"/>
      <c r="C39" t="s">
        <v>5</v>
      </c>
      <c r="D39" s="11">
        <f>'[1]2 Worksheet'!G$23</f>
        <v>61.769230999999998</v>
      </c>
      <c r="E39" s="12">
        <f>'[1]2 Worksheet'!V$23</f>
        <v>20.589743666666667</v>
      </c>
      <c r="F39" s="13" t="str">
        <f>IF(E39&gt;17.49,"N","Y")</f>
        <v>N</v>
      </c>
    </row>
    <row r="40" spans="2:6" x14ac:dyDescent="0.25">
      <c r="B40" s="9"/>
      <c r="C40" t="s">
        <v>6</v>
      </c>
      <c r="D40" s="11">
        <f>'[1]3 Worksheet'!G$23</f>
        <v>72.923077000000006</v>
      </c>
      <c r="E40" s="12">
        <f>'[1]3 Worksheet'!V$23</f>
        <v>24.307692333333335</v>
      </c>
      <c r="F40" s="13" t="str">
        <f>IF(E40&gt;20.49,"N","Y")</f>
        <v>N</v>
      </c>
    </row>
    <row r="41" spans="2:6" x14ac:dyDescent="0.25">
      <c r="B41" s="9" t="str">
        <f>'[1]1 Worksheet'!$D$24</f>
        <v>Corbett Elementary</v>
      </c>
      <c r="C41" s="9"/>
      <c r="F41" s="13"/>
    </row>
    <row r="42" spans="2:6" x14ac:dyDescent="0.25">
      <c r="B42" s="9"/>
      <c r="C42" t="s">
        <v>4</v>
      </c>
      <c r="D42" s="11">
        <f>'[1]1 Worksheet'!G$24</f>
        <v>72.230768999999995</v>
      </c>
      <c r="E42" s="12">
        <f>'[1]1 Worksheet'!V$24</f>
        <v>18.057692249999999</v>
      </c>
      <c r="F42" s="13" t="str">
        <f>IF(E42&gt;17.49,"N","Y")</f>
        <v>N</v>
      </c>
    </row>
    <row r="43" spans="2:6" x14ac:dyDescent="0.25">
      <c r="B43" s="9"/>
      <c r="C43" t="s">
        <v>5</v>
      </c>
      <c r="D43" s="11">
        <f>'[1]2 Worksheet'!G$24</f>
        <v>68.666667000000004</v>
      </c>
      <c r="E43" s="12">
        <f>'[1]2 Worksheet'!V$24</f>
        <v>17.166666750000001</v>
      </c>
      <c r="F43" s="13" t="str">
        <f>IF(E43&gt;17.49,"N","Y")</f>
        <v>Y</v>
      </c>
    </row>
    <row r="44" spans="2:6" x14ac:dyDescent="0.25">
      <c r="B44" s="9"/>
      <c r="C44" t="s">
        <v>6</v>
      </c>
      <c r="D44" s="11">
        <f>'[1]3 Worksheet'!G$24</f>
        <v>72.666667000000004</v>
      </c>
      <c r="E44" s="12">
        <f>'[1]3 Worksheet'!V$24</f>
        <v>24.222222333333335</v>
      </c>
      <c r="F44" s="13" t="str">
        <f>IF(E44&gt;20.49,"N","Y")</f>
        <v>N</v>
      </c>
    </row>
    <row r="45" spans="2:6" x14ac:dyDescent="0.25">
      <c r="B45" s="9" t="str">
        <f>'[1]1 Worksheet'!$D$25</f>
        <v>Desert Heights Elementary</v>
      </c>
      <c r="C45" s="9"/>
      <c r="F45" s="13"/>
    </row>
    <row r="46" spans="2:6" x14ac:dyDescent="0.25">
      <c r="B46" s="9"/>
      <c r="C46" t="s">
        <v>4</v>
      </c>
      <c r="D46" s="11">
        <f>'[1]1 Worksheet'!G$25</f>
        <v>48.794871999999998</v>
      </c>
      <c r="E46" s="12">
        <f>'[1]1 Worksheet'!V$25</f>
        <v>13.941391999999999</v>
      </c>
      <c r="F46" s="13" t="str">
        <f>IF(E46&gt;17.49,"N","Y")</f>
        <v>Y</v>
      </c>
    </row>
    <row r="47" spans="2:6" x14ac:dyDescent="0.25">
      <c r="B47" s="9"/>
      <c r="C47" t="s">
        <v>5</v>
      </c>
      <c r="D47" s="11">
        <f>'[1]2 Worksheet'!G$25</f>
        <v>65.769231000000005</v>
      </c>
      <c r="E47" s="12">
        <f>'[1]2 Worksheet'!V$25</f>
        <v>14.9475525</v>
      </c>
      <c r="F47" s="13" t="str">
        <f>IF(E47&gt;17.49,"N","Y")</f>
        <v>Y</v>
      </c>
    </row>
    <row r="48" spans="2:6" x14ac:dyDescent="0.25">
      <c r="B48" s="9"/>
      <c r="C48" t="s">
        <v>6</v>
      </c>
      <c r="D48" s="11">
        <f>'[1]3 Worksheet'!G$25</f>
        <v>57.589744000000003</v>
      </c>
      <c r="E48" s="12">
        <f>'[1]3 Worksheet'!V$25</f>
        <v>17.451437575757577</v>
      </c>
      <c r="F48" s="13" t="str">
        <f>IF(E48&gt;20.49,"N","Y")</f>
        <v>Y</v>
      </c>
    </row>
    <row r="49" spans="2:6" x14ac:dyDescent="0.25">
      <c r="B49" s="9" t="str">
        <f>'[1]1 Worksheet'!$D$26</f>
        <v>Diedrichsen Elementary</v>
      </c>
      <c r="C49" s="9"/>
      <c r="F49" s="13"/>
    </row>
    <row r="50" spans="2:6" x14ac:dyDescent="0.25">
      <c r="B50" s="9"/>
      <c r="C50" t="s">
        <v>4</v>
      </c>
      <c r="D50" s="11">
        <f>'[1]1 Worksheet'!G$26</f>
        <v>61.051282</v>
      </c>
      <c r="E50" s="12">
        <f>'[1]1 Worksheet'!V$26</f>
        <v>18.580824956521742</v>
      </c>
      <c r="F50" s="13" t="str">
        <f>IF(E50&gt;17.49,"N","Y")</f>
        <v>N</v>
      </c>
    </row>
    <row r="51" spans="2:6" x14ac:dyDescent="0.25">
      <c r="B51" s="9"/>
      <c r="C51" t="s">
        <v>5</v>
      </c>
      <c r="D51" s="11">
        <f>'[1]2 Worksheet'!G$26</f>
        <v>56.820512999999998</v>
      </c>
      <c r="E51" s="12">
        <f>'[1]2 Worksheet'!V$26</f>
        <v>17.293199608695652</v>
      </c>
      <c r="F51" s="13" t="str">
        <f>IF(E51&gt;17.49,"N","Y")</f>
        <v>Y</v>
      </c>
    </row>
    <row r="52" spans="2:6" x14ac:dyDescent="0.25">
      <c r="B52" s="9"/>
      <c r="C52" t="s">
        <v>6</v>
      </c>
      <c r="D52" s="11">
        <f>'[1]3 Worksheet'!G$26</f>
        <v>50.717948999999997</v>
      </c>
      <c r="E52" s="12">
        <f>'[1]3 Worksheet'!V$26</f>
        <v>20.482248634615384</v>
      </c>
      <c r="F52" s="13" t="str">
        <f>IF(E52&gt;20.49,"N","Y")</f>
        <v>Y</v>
      </c>
    </row>
    <row r="53" spans="2:6" x14ac:dyDescent="0.25">
      <c r="B53" s="9" t="str">
        <f>'[1]1 Worksheet'!$D$27</f>
        <v>Dodson Elementary</v>
      </c>
      <c r="C53" s="9"/>
      <c r="F53" s="13"/>
    </row>
    <row r="54" spans="2:6" x14ac:dyDescent="0.25">
      <c r="B54" s="9"/>
      <c r="C54" t="s">
        <v>4</v>
      </c>
      <c r="D54" s="11">
        <f>'[1]1 Worksheet'!G$27</f>
        <v>57.743589999999998</v>
      </c>
      <c r="E54" s="12">
        <f>'[1]1 Worksheet'!V$27</f>
        <v>18.147985428571427</v>
      </c>
      <c r="F54" s="13" t="str">
        <f>IF(E54&gt;17.49,"N","Y")</f>
        <v>N</v>
      </c>
    </row>
    <row r="55" spans="2:6" x14ac:dyDescent="0.25">
      <c r="B55" s="9"/>
      <c r="C55" t="s">
        <v>5</v>
      </c>
      <c r="D55" s="11">
        <f>'[1]2 Worksheet'!G$27</f>
        <v>57.487178999999998</v>
      </c>
      <c r="E55" s="12">
        <f>'[1]2 Worksheet'!V$27</f>
        <v>18.067399114285713</v>
      </c>
      <c r="F55" s="13" t="str">
        <f>IF(E55&gt;17.49,"N","Y")</f>
        <v>N</v>
      </c>
    </row>
    <row r="56" spans="2:6" x14ac:dyDescent="0.25">
      <c r="B56" s="9"/>
      <c r="C56" t="s">
        <v>6</v>
      </c>
      <c r="D56" s="11">
        <f>'[1]3 Worksheet'!G$27</f>
        <v>53.923076999999999</v>
      </c>
      <c r="E56" s="12">
        <f>'[1]3 Worksheet'!V$27</f>
        <v>15.609311763157894</v>
      </c>
      <c r="F56" s="13" t="str">
        <f>IF(E56&gt;20.49,"N","Y")</f>
        <v>Y</v>
      </c>
    </row>
    <row r="57" spans="2:6" x14ac:dyDescent="0.25">
      <c r="B57" s="9" t="str">
        <f>'[1]1 Worksheet'!$D$28</f>
        <v>Drake Elementary</v>
      </c>
      <c r="C57" s="9"/>
      <c r="F57" s="13"/>
    </row>
    <row r="58" spans="2:6" x14ac:dyDescent="0.25">
      <c r="B58" s="9"/>
      <c r="C58" t="s">
        <v>4</v>
      </c>
      <c r="D58" s="11">
        <f>'[1]1 Worksheet'!G$28</f>
        <v>39</v>
      </c>
      <c r="E58" s="12">
        <f>'[1]1 Worksheet'!V$28</f>
        <v>13.981132075471697</v>
      </c>
      <c r="F58" s="13" t="str">
        <f>IF(E58&gt;17.49,"N","Y")</f>
        <v>Y</v>
      </c>
    </row>
    <row r="59" spans="2:6" x14ac:dyDescent="0.25">
      <c r="B59" s="9"/>
      <c r="C59" t="s">
        <v>5</v>
      </c>
      <c r="D59" s="11">
        <f>'[1]2 Worksheet'!G$28</f>
        <v>39.179487000000002</v>
      </c>
      <c r="E59" s="12">
        <f>'[1]2 Worksheet'!V$28</f>
        <v>18.156347634146343</v>
      </c>
      <c r="F59" s="13" t="str">
        <f>IF(E59&gt;17.49,"N","Y")</f>
        <v>N</v>
      </c>
    </row>
    <row r="60" spans="2:6" x14ac:dyDescent="0.25">
      <c r="B60" s="9"/>
      <c r="C60" t="s">
        <v>6</v>
      </c>
      <c r="D60" s="11">
        <f>'[1]3 Worksheet'!G$28</f>
        <v>35.282051000000003</v>
      </c>
      <c r="E60" s="12">
        <f>'[1]3 Worksheet'!V$28</f>
        <v>16.350218756097561</v>
      </c>
      <c r="F60" s="13" t="str">
        <f>IF(E60&gt;20.49,"N","Y")</f>
        <v>Y</v>
      </c>
    </row>
    <row r="61" spans="2:6" x14ac:dyDescent="0.25">
      <c r="B61" s="9" t="str">
        <f>'[1]1 Worksheet'!$D$29</f>
        <v>Duncan Elementary</v>
      </c>
      <c r="C61" s="9"/>
      <c r="F61" s="13"/>
    </row>
    <row r="62" spans="2:6" x14ac:dyDescent="0.25">
      <c r="B62" s="9"/>
      <c r="C62" t="s">
        <v>4</v>
      </c>
      <c r="D62" s="11">
        <f>'[1]1 Worksheet'!G$29</f>
        <v>77.512821000000002</v>
      </c>
      <c r="E62" s="12">
        <f>'[1]1 Worksheet'!V$29</f>
        <v>18.854469972972975</v>
      </c>
      <c r="F62" s="13" t="str">
        <f>IF(E62&gt;17.49,"N","Y")</f>
        <v>N</v>
      </c>
    </row>
    <row r="63" spans="2:6" x14ac:dyDescent="0.25">
      <c r="B63" s="9"/>
      <c r="C63" t="s">
        <v>5</v>
      </c>
      <c r="D63" s="11">
        <f>'[1]2 Worksheet'!G$29</f>
        <v>55.820512999999998</v>
      </c>
      <c r="E63" s="12">
        <f>'[1]2 Worksheet'!V$29</f>
        <v>13.95512825</v>
      </c>
      <c r="F63" s="13" t="str">
        <f>IF(E63&gt;17.49,"N","Y")</f>
        <v>Y</v>
      </c>
    </row>
    <row r="64" spans="2:6" x14ac:dyDescent="0.25">
      <c r="B64" s="9"/>
      <c r="C64" t="s">
        <v>6</v>
      </c>
      <c r="D64" s="11">
        <f>'[1]3 Worksheet'!G$29</f>
        <v>79.794871999999998</v>
      </c>
      <c r="E64" s="12">
        <f>'[1]3 Worksheet'!V$29</f>
        <v>17.953846199999997</v>
      </c>
      <c r="F64" s="13" t="str">
        <f>IF(E64&gt;20.49,"N","Y")</f>
        <v>Y</v>
      </c>
    </row>
    <row r="65" spans="2:6" x14ac:dyDescent="0.25">
      <c r="B65" s="9" t="str">
        <f>'[1]1 Worksheet'!$D$30</f>
        <v>Dunn Elementary</v>
      </c>
      <c r="C65" s="9"/>
      <c r="F65" s="13"/>
    </row>
    <row r="66" spans="2:6" x14ac:dyDescent="0.25">
      <c r="B66" s="9"/>
      <c r="C66" t="s">
        <v>4</v>
      </c>
      <c r="D66" s="11">
        <f>'[1]1 Worksheet'!G$30</f>
        <v>89.512821000000002</v>
      </c>
      <c r="E66" s="12">
        <f>'[1]1 Worksheet'!V$30</f>
        <v>17.9025642</v>
      </c>
      <c r="F66" s="13" t="str">
        <f>IF(E66&gt;17.49,"N","Y")</f>
        <v>N</v>
      </c>
    </row>
    <row r="67" spans="2:6" x14ac:dyDescent="0.25">
      <c r="B67" s="9"/>
      <c r="C67" t="s">
        <v>5</v>
      </c>
      <c r="D67" s="11">
        <f>'[1]2 Worksheet'!G$30</f>
        <v>82.589743999999996</v>
      </c>
      <c r="E67" s="12">
        <f>'[1]2 Worksheet'!V$30</f>
        <v>20.647435999999999</v>
      </c>
      <c r="F67" s="13" t="str">
        <f>IF(E67&gt;17.49,"N","Y")</f>
        <v>N</v>
      </c>
    </row>
    <row r="68" spans="2:6" x14ac:dyDescent="0.25">
      <c r="B68" s="9"/>
      <c r="C68" t="s">
        <v>6</v>
      </c>
      <c r="D68" s="11">
        <f>'[1]3 Worksheet'!G$30</f>
        <v>74.076922999999994</v>
      </c>
      <c r="E68" s="12">
        <f>'[1]3 Worksheet'!V$30</f>
        <v>24.692307666666665</v>
      </c>
      <c r="F68" s="13" t="str">
        <f>IF(E68&gt;20.49,"N","Y")</f>
        <v>N</v>
      </c>
    </row>
    <row r="69" spans="2:6" x14ac:dyDescent="0.25">
      <c r="B69" s="9" t="str">
        <f>'[1]1 Worksheet'!$D$31</f>
        <v>Elmcrest Elementary</v>
      </c>
      <c r="C69" s="9"/>
      <c r="F69" s="13"/>
    </row>
    <row r="70" spans="2:6" x14ac:dyDescent="0.25">
      <c r="B70" s="9"/>
      <c r="C70" t="s">
        <v>4</v>
      </c>
      <c r="D70" s="11">
        <f>'[1]1 Worksheet'!G$31</f>
        <v>48.435896999999997</v>
      </c>
      <c r="E70" s="12">
        <f>'[1]1 Worksheet'!V$31</f>
        <v>14.530769099999999</v>
      </c>
      <c r="F70" s="13" t="str">
        <f>IF(E70&gt;17.49,"N","Y")</f>
        <v>Y</v>
      </c>
    </row>
    <row r="71" spans="2:6" x14ac:dyDescent="0.25">
      <c r="B71" s="9"/>
      <c r="C71" t="s">
        <v>5</v>
      </c>
      <c r="D71" s="11">
        <f>'[1]2 Worksheet'!G$31</f>
        <v>63.512821000000002</v>
      </c>
      <c r="E71" s="12">
        <f>'[1]2 Worksheet'!V$31</f>
        <v>21.170940333333334</v>
      </c>
      <c r="F71" s="13" t="str">
        <f>IF(E71&gt;17.49,"N","Y")</f>
        <v>N</v>
      </c>
    </row>
    <row r="72" spans="2:6" x14ac:dyDescent="0.25">
      <c r="B72" s="9"/>
      <c r="C72" t="s">
        <v>6</v>
      </c>
      <c r="D72" s="11">
        <f>'[1]3 Worksheet'!G$31</f>
        <v>55.717948999999997</v>
      </c>
      <c r="E72" s="12">
        <f>'[1]3 Worksheet'!V$31</f>
        <v>15.195804272727273</v>
      </c>
      <c r="F72" s="13" t="str">
        <f>IF(E72&gt;20.49,"N","Y")</f>
        <v>Y</v>
      </c>
    </row>
    <row r="73" spans="2:6" x14ac:dyDescent="0.25">
      <c r="B73" s="9" t="str">
        <f>'[1]1 Worksheet'!$D$32</f>
        <v>Greenbrae Elementary</v>
      </c>
      <c r="C73" s="9"/>
      <c r="F73" s="13"/>
    </row>
    <row r="74" spans="2:6" x14ac:dyDescent="0.25">
      <c r="B74" s="9"/>
      <c r="C74" t="s">
        <v>4</v>
      </c>
      <c r="D74" s="11">
        <f>'[1]1 Worksheet'!G$32</f>
        <v>54.282051000000003</v>
      </c>
      <c r="E74" s="12">
        <f>'[1]1 Worksheet'!V$32</f>
        <v>18.094017000000001</v>
      </c>
      <c r="F74" s="13" t="str">
        <f>IF(E74&gt;17.49,"N","Y")</f>
        <v>N</v>
      </c>
    </row>
    <row r="75" spans="2:6" x14ac:dyDescent="0.25">
      <c r="B75" s="9"/>
      <c r="C75" t="s">
        <v>5</v>
      </c>
      <c r="D75" s="11">
        <f>'[1]2 Worksheet'!G$32</f>
        <v>47.666666999999997</v>
      </c>
      <c r="E75" s="12">
        <f>'[1]2 Worksheet'!V$32</f>
        <v>15.888888999999999</v>
      </c>
      <c r="F75" s="13" t="str">
        <f>IF(E75&gt;17.49,"N","Y")</f>
        <v>Y</v>
      </c>
    </row>
    <row r="76" spans="2:6" x14ac:dyDescent="0.25">
      <c r="B76" s="9"/>
      <c r="C76" t="s">
        <v>6</v>
      </c>
      <c r="D76" s="11">
        <f>'[1]3 Worksheet'!G$32</f>
        <v>44.794871999999998</v>
      </c>
      <c r="E76" s="12">
        <f>'[1]3 Worksheet'!V$32</f>
        <v>22.397435999999999</v>
      </c>
      <c r="F76" s="13" t="str">
        <f>IF(E76&gt;20.49,"N","Y")</f>
        <v>N</v>
      </c>
    </row>
    <row r="77" spans="2:6" x14ac:dyDescent="0.25">
      <c r="B77" s="9" t="str">
        <f>'[1]1 Worksheet'!$D$33</f>
        <v>Gomes Elementary</v>
      </c>
      <c r="C77" s="9"/>
      <c r="F77" s="13"/>
    </row>
    <row r="78" spans="2:6" x14ac:dyDescent="0.25">
      <c r="B78" s="9"/>
      <c r="C78" t="s">
        <v>4</v>
      </c>
      <c r="D78" s="11">
        <f>'[1]1 Worksheet'!G$33</f>
        <v>116.25641</v>
      </c>
      <c r="E78" s="12">
        <f>'[1]1 Worksheet'!V$33</f>
        <v>19.376068333333333</v>
      </c>
      <c r="F78" s="13" t="str">
        <f>IF(E78&gt;17.49,"N","Y")</f>
        <v>N</v>
      </c>
    </row>
    <row r="79" spans="2:6" x14ac:dyDescent="0.25">
      <c r="B79" s="9"/>
      <c r="C79" t="s">
        <v>5</v>
      </c>
      <c r="D79" s="11">
        <f>'[1]2 Worksheet'!G$33</f>
        <v>110.794872</v>
      </c>
      <c r="E79" s="12">
        <f>'[1]2 Worksheet'!V$33</f>
        <v>15.827838857142856</v>
      </c>
      <c r="F79" s="13" t="str">
        <f>IF(E79&gt;17.49,"N","Y")</f>
        <v>Y</v>
      </c>
    </row>
    <row r="80" spans="2:6" x14ac:dyDescent="0.25">
      <c r="B80" s="9"/>
      <c r="C80" t="s">
        <v>6</v>
      </c>
      <c r="D80" s="11">
        <f>'[1]3 Worksheet'!G$33</f>
        <v>133.512821</v>
      </c>
      <c r="E80" s="12">
        <f>'[1]3 Worksheet'!V$33</f>
        <v>22.252136833333335</v>
      </c>
      <c r="F80" s="13" t="str">
        <f>IF(E80&gt;20.49,"N","Y")</f>
        <v>N</v>
      </c>
    </row>
    <row r="81" spans="2:6" x14ac:dyDescent="0.25">
      <c r="B81" s="9" t="str">
        <f>'[1]1 Worksheet'!$D$34</f>
        <v>Gomm Elementary</v>
      </c>
      <c r="C81" s="9"/>
      <c r="F81" s="13"/>
    </row>
    <row r="82" spans="2:6" x14ac:dyDescent="0.25">
      <c r="B82" s="9"/>
      <c r="C82" t="s">
        <v>4</v>
      </c>
      <c r="D82" s="11">
        <f>'[1]1 Worksheet'!G$34</f>
        <v>59.897435999999999</v>
      </c>
      <c r="E82" s="12">
        <f>'[1]1 Worksheet'!V$34</f>
        <v>18.773823223880594</v>
      </c>
      <c r="F82" s="13" t="str">
        <f>IF(E82&gt;17.49,"N","Y")</f>
        <v>N</v>
      </c>
    </row>
    <row r="83" spans="2:6" x14ac:dyDescent="0.25">
      <c r="B83" s="9"/>
      <c r="C83" t="s">
        <v>5</v>
      </c>
      <c r="D83" s="11">
        <f>'[1]2 Worksheet'!G$34</f>
        <v>67.358974000000003</v>
      </c>
      <c r="E83" s="12">
        <f>'[1]2 Worksheet'!V$34</f>
        <v>15.375417978260868</v>
      </c>
      <c r="F83" s="13" t="str">
        <f>IF(E83&gt;17.49,"N","Y")</f>
        <v>Y</v>
      </c>
    </row>
    <row r="84" spans="2:6" x14ac:dyDescent="0.25">
      <c r="B84" s="9"/>
      <c r="C84" t="s">
        <v>6</v>
      </c>
      <c r="D84" s="11">
        <f>'[1]3 Worksheet'!G$34</f>
        <v>72.692307999999997</v>
      </c>
      <c r="E84" s="12">
        <f>'[1]3 Worksheet'!V$34</f>
        <v>23.485207199999998</v>
      </c>
      <c r="F84" s="13" t="str">
        <f>IF(E84&gt;20.49,"N","Y")</f>
        <v>N</v>
      </c>
    </row>
    <row r="85" spans="2:6" x14ac:dyDescent="0.25">
      <c r="B85" s="9" t="str">
        <f>'[1]1 Worksheet'!$D$35</f>
        <v>Hidden Valley Elementary</v>
      </c>
      <c r="C85" s="9"/>
      <c r="F85" s="13"/>
    </row>
    <row r="86" spans="2:6" x14ac:dyDescent="0.25">
      <c r="B86" s="9"/>
      <c r="C86" t="s">
        <v>4</v>
      </c>
      <c r="D86" s="11">
        <f>'[1]1 Worksheet'!G$35</f>
        <v>57.948718</v>
      </c>
      <c r="E86" s="12">
        <f>'[1]1 Worksheet'!V$35</f>
        <v>19.316239333333332</v>
      </c>
      <c r="F86" s="13" t="str">
        <f>IF(E86&gt;17.49,"N","Y")</f>
        <v>N</v>
      </c>
    </row>
    <row r="87" spans="2:6" x14ac:dyDescent="0.25">
      <c r="B87" s="9"/>
      <c r="C87" t="s">
        <v>5</v>
      </c>
      <c r="D87" s="11">
        <f>'[1]2 Worksheet'!G$35</f>
        <v>59.846153999999999</v>
      </c>
      <c r="E87" s="12">
        <f>'[1]2 Worksheet'!V$35</f>
        <v>19.948718</v>
      </c>
      <c r="F87" s="13" t="str">
        <f>IF(E87&gt;17.49,"N","Y")</f>
        <v>N</v>
      </c>
    </row>
    <row r="88" spans="2:6" x14ac:dyDescent="0.25">
      <c r="B88" s="9"/>
      <c r="C88" t="s">
        <v>6</v>
      </c>
      <c r="D88" s="11">
        <f>'[1]3 Worksheet'!G$35</f>
        <v>53.692307999999997</v>
      </c>
      <c r="E88" s="12">
        <f>'[1]3 Worksheet'!V$35</f>
        <v>17.897435999999999</v>
      </c>
      <c r="F88" s="13" t="str">
        <f>IF(E88&gt;20.49,"N","Y")</f>
        <v>Y</v>
      </c>
    </row>
    <row r="89" spans="2:6" x14ac:dyDescent="0.25">
      <c r="B89" s="9" t="str">
        <f>'[1]1 Worksheet'!$D$36</f>
        <v>Huffaker Elementary</v>
      </c>
      <c r="C89" s="9"/>
      <c r="F89" s="13"/>
    </row>
    <row r="90" spans="2:6" x14ac:dyDescent="0.25">
      <c r="B90" s="9"/>
      <c r="C90" t="s">
        <v>4</v>
      </c>
      <c r="D90" s="11">
        <f>'[1]1 Worksheet'!G$36</f>
        <v>63.205128000000002</v>
      </c>
      <c r="E90" s="12">
        <f>'[1]1 Worksheet'!V$36</f>
        <v>18.514633454545457</v>
      </c>
      <c r="F90" s="13" t="str">
        <f>IF(E90&gt;17.49,"N","Y")</f>
        <v>N</v>
      </c>
    </row>
    <row r="91" spans="2:6" x14ac:dyDescent="0.25">
      <c r="B91" s="9"/>
      <c r="C91" t="s">
        <v>5</v>
      </c>
      <c r="D91" s="11">
        <f>'[1]2 Worksheet'!G$36</f>
        <v>55.743589999999998</v>
      </c>
      <c r="E91" s="12">
        <f>'[1]2 Worksheet'!V$36</f>
        <v>16.328930404040403</v>
      </c>
      <c r="F91" s="13" t="str">
        <f>IF(E91&gt;17.49,"N","Y")</f>
        <v>Y</v>
      </c>
    </row>
    <row r="92" spans="2:6" x14ac:dyDescent="0.25">
      <c r="B92" s="9"/>
      <c r="C92" t="s">
        <v>6</v>
      </c>
      <c r="D92" s="11">
        <f>'[1]3 Worksheet'!G$36</f>
        <v>53.666666999999997</v>
      </c>
      <c r="E92" s="12">
        <f>'[1]3 Worksheet'!V$36</f>
        <v>17.888888999999999</v>
      </c>
      <c r="F92" s="13" t="str">
        <f>IF(E92&gt;20.49,"N","Y")</f>
        <v>Y</v>
      </c>
    </row>
    <row r="93" spans="2:6" x14ac:dyDescent="0.25">
      <c r="B93" s="9" t="str">
        <f>'[1]1 Worksheet'!$D$37</f>
        <v>Hunter Lake Elementary</v>
      </c>
      <c r="C93" s="9"/>
      <c r="F93" s="13"/>
    </row>
    <row r="94" spans="2:6" x14ac:dyDescent="0.25">
      <c r="B94" s="9"/>
      <c r="C94" t="s">
        <v>4</v>
      </c>
      <c r="D94" s="11">
        <f>'[1]1 Worksheet'!G$37</f>
        <v>50.051282</v>
      </c>
      <c r="E94" s="12">
        <f>'[1]1 Worksheet'!V$37</f>
        <v>16.683760666666668</v>
      </c>
      <c r="F94" s="13" t="str">
        <f>IF(E94&gt;17.49,"N","Y")</f>
        <v>Y</v>
      </c>
    </row>
    <row r="95" spans="2:6" x14ac:dyDescent="0.25">
      <c r="B95" s="9"/>
      <c r="C95" t="s">
        <v>5</v>
      </c>
      <c r="D95" s="11">
        <f>'[1]2 Worksheet'!G$37</f>
        <v>44.974359</v>
      </c>
      <c r="E95" s="12">
        <f>'[1]2 Worksheet'!V$37</f>
        <v>22.4871795</v>
      </c>
      <c r="F95" s="13" t="str">
        <f>IF(E95&gt;17.49,"N","Y")</f>
        <v>N</v>
      </c>
    </row>
    <row r="96" spans="2:6" x14ac:dyDescent="0.25">
      <c r="B96" s="9"/>
      <c r="C96" t="s">
        <v>6</v>
      </c>
      <c r="D96" s="11">
        <f>'[1]3 Worksheet'!G$37</f>
        <v>53.923076999999999</v>
      </c>
      <c r="E96" s="12">
        <f>'[1]3 Worksheet'!V$37</f>
        <v>17.974359</v>
      </c>
      <c r="F96" s="13" t="str">
        <f>IF(E96&gt;20.49,"N","Y")</f>
        <v>Y</v>
      </c>
    </row>
    <row r="97" spans="2:6" x14ac:dyDescent="0.25">
      <c r="B97" s="9" t="str">
        <f>'[1]1 Worksheet'!$D$38</f>
        <v>Hunsberger Elementary</v>
      </c>
      <c r="C97" s="9"/>
      <c r="F97" s="13"/>
    </row>
    <row r="98" spans="2:6" x14ac:dyDescent="0.25">
      <c r="B98" s="9"/>
      <c r="C98" t="s">
        <v>4</v>
      </c>
      <c r="D98" s="11">
        <f>'[1]1 Worksheet'!G$38</f>
        <v>82.384614999999997</v>
      </c>
      <c r="E98" s="12">
        <f>'[1]1 Worksheet'!V$38</f>
        <v>16.476922999999999</v>
      </c>
      <c r="F98" s="13" t="str">
        <f>IF(E98&gt;17.49,"N","Y")</f>
        <v>Y</v>
      </c>
    </row>
    <row r="99" spans="2:6" x14ac:dyDescent="0.25">
      <c r="B99" s="9"/>
      <c r="C99" t="s">
        <v>5</v>
      </c>
      <c r="D99" s="11">
        <f>'[1]2 Worksheet'!G$38</f>
        <v>88.666667000000004</v>
      </c>
      <c r="E99" s="12">
        <f>'[1]2 Worksheet'!V$38</f>
        <v>17.733333399999999</v>
      </c>
      <c r="F99" s="13" t="str">
        <f>IF(E99&gt;17.49,"N","Y")</f>
        <v>N</v>
      </c>
    </row>
    <row r="100" spans="2:6" x14ac:dyDescent="0.25">
      <c r="B100" s="9"/>
      <c r="C100" t="s">
        <v>6</v>
      </c>
      <c r="D100" s="11">
        <f>'[1]3 Worksheet'!G$38</f>
        <v>119.897436</v>
      </c>
      <c r="E100" s="12">
        <f>'[1]3 Worksheet'!V$38</f>
        <v>23.979487200000001</v>
      </c>
      <c r="F100" s="13" t="str">
        <f>IF(E100&gt;20.49,"N","Y")</f>
        <v>N</v>
      </c>
    </row>
    <row r="101" spans="2:6" x14ac:dyDescent="0.25">
      <c r="B101" s="9" t="str">
        <f>'[1]1 Worksheet'!$D$39</f>
        <v>Incline Elementary</v>
      </c>
      <c r="C101" s="9"/>
      <c r="F101" s="13"/>
    </row>
    <row r="102" spans="2:6" x14ac:dyDescent="0.25">
      <c r="B102" s="9"/>
      <c r="C102" t="s">
        <v>4</v>
      </c>
      <c r="D102" s="11">
        <f>'[1]1 Worksheet'!G$39</f>
        <v>35</v>
      </c>
      <c r="E102" s="12">
        <f>'[1]1 Worksheet'!V$39</f>
        <v>17.5</v>
      </c>
      <c r="F102" s="13" t="str">
        <f>IF(E102&gt;17.49,"N","Y")</f>
        <v>N</v>
      </c>
    </row>
    <row r="103" spans="2:6" x14ac:dyDescent="0.25">
      <c r="B103" s="9"/>
      <c r="C103" t="s">
        <v>5</v>
      </c>
      <c r="D103" s="11">
        <f>'[1]2 Worksheet'!G$39</f>
        <v>46.793103000000002</v>
      </c>
      <c r="E103" s="12">
        <f>'[1]2 Worksheet'!V$39</f>
        <v>14.397877846153847</v>
      </c>
      <c r="F103" s="13" t="str">
        <f>IF(E103&gt;17.49,"N","Y")</f>
        <v>Y</v>
      </c>
    </row>
    <row r="104" spans="2:6" x14ac:dyDescent="0.25">
      <c r="B104" s="9"/>
      <c r="C104" t="s">
        <v>6</v>
      </c>
      <c r="D104" s="11">
        <f>'[1]3 Worksheet'!G$39</f>
        <v>52.827585999999997</v>
      </c>
      <c r="E104" s="12">
        <f>'[1]3 Worksheet'!V$39</f>
        <v>14.087356266666665</v>
      </c>
      <c r="F104" s="13" t="str">
        <f>IF(E104&gt;20.49,"N","Y")</f>
        <v>Y</v>
      </c>
    </row>
    <row r="105" spans="2:6" x14ac:dyDescent="0.25">
      <c r="B105" s="9" t="str">
        <f>'[1]1 Worksheet'!$D$40</f>
        <v>Juniper Elementary</v>
      </c>
      <c r="C105" s="9"/>
      <c r="F105" s="13"/>
    </row>
    <row r="106" spans="2:6" x14ac:dyDescent="0.25">
      <c r="B106" s="9"/>
      <c r="C106" t="s">
        <v>4</v>
      </c>
      <c r="D106" s="11">
        <f>'[1]1 Worksheet'!G$40</f>
        <v>92.128204999999994</v>
      </c>
      <c r="E106" s="12">
        <f>'[1]1 Worksheet'!V$40</f>
        <v>18.425640999999999</v>
      </c>
      <c r="F106" s="13" t="str">
        <f>IF(E106&gt;17.49,"N","Y")</f>
        <v>N</v>
      </c>
    </row>
    <row r="107" spans="2:6" x14ac:dyDescent="0.25">
      <c r="B107" s="9"/>
      <c r="C107" t="s">
        <v>5</v>
      </c>
      <c r="D107" s="11">
        <f>'[1]2 Worksheet'!G$40</f>
        <v>83.333332999999996</v>
      </c>
      <c r="E107" s="12">
        <f>'[1]2 Worksheet'!V$40</f>
        <v>16.666666599999999</v>
      </c>
      <c r="F107" s="13" t="str">
        <f>IF(E107&gt;17.49,"N","Y")</f>
        <v>Y</v>
      </c>
    </row>
    <row r="108" spans="2:6" x14ac:dyDescent="0.25">
      <c r="B108" s="9"/>
      <c r="C108" t="s">
        <v>6</v>
      </c>
      <c r="D108" s="11">
        <f>'[1]3 Worksheet'!G$40</f>
        <v>77.179486999999995</v>
      </c>
      <c r="E108" s="12">
        <f>'[1]3 Worksheet'!V$40</f>
        <v>18.159879294117644</v>
      </c>
      <c r="F108" s="13" t="str">
        <f>IF(E108&gt;20.49,"N","Y")</f>
        <v>Y</v>
      </c>
    </row>
    <row r="109" spans="2:6" x14ac:dyDescent="0.25">
      <c r="B109" s="9" t="str">
        <f>'[1]1 Worksheet'!$D$41</f>
        <v>Lemmon Valley Elementary</v>
      </c>
      <c r="C109" s="9"/>
      <c r="F109" s="13"/>
    </row>
    <row r="110" spans="2:6" x14ac:dyDescent="0.25">
      <c r="B110" s="9"/>
      <c r="C110" t="s">
        <v>4</v>
      </c>
      <c r="D110" s="11">
        <f>'[1]1 Worksheet'!G$41</f>
        <v>108.17948699999999</v>
      </c>
      <c r="E110" s="12">
        <f>'[1]1 Worksheet'!V$41</f>
        <v>18.0299145</v>
      </c>
      <c r="F110" s="13" t="str">
        <f>IF(E110&gt;17.49,"N","Y")</f>
        <v>N</v>
      </c>
    </row>
    <row r="111" spans="2:6" x14ac:dyDescent="0.25">
      <c r="B111" s="9"/>
      <c r="C111" t="s">
        <v>5</v>
      </c>
      <c r="D111" s="11">
        <f>'[1]2 Worksheet'!G$41</f>
        <v>79.743589999999998</v>
      </c>
      <c r="E111" s="12">
        <f>'[1]2 Worksheet'!V$41</f>
        <v>15.189255238095237</v>
      </c>
      <c r="F111" s="13" t="str">
        <f>IF(E111&gt;17.49,"N","Y")</f>
        <v>Y</v>
      </c>
    </row>
    <row r="112" spans="2:6" x14ac:dyDescent="0.25">
      <c r="B112" s="9"/>
      <c r="C112" t="s">
        <v>6</v>
      </c>
      <c r="D112" s="11">
        <f>'[1]3 Worksheet'!G$41</f>
        <v>97.153846000000001</v>
      </c>
      <c r="E112" s="12">
        <f>'[1]3 Worksheet'!V$41</f>
        <v>23.552447515151517</v>
      </c>
      <c r="F112" s="13" t="str">
        <f>IF(E112&gt;20.49,"N","Y")</f>
        <v>N</v>
      </c>
    </row>
    <row r="113" spans="2:6" x14ac:dyDescent="0.25">
      <c r="B113" s="9" t="str">
        <f>'[1]1 Worksheet'!$D$42</f>
        <v>Lenz Elementary</v>
      </c>
      <c r="C113" s="9"/>
      <c r="F113" s="13"/>
    </row>
    <row r="114" spans="2:6" x14ac:dyDescent="0.25">
      <c r="B114" s="9"/>
      <c r="C114" t="s">
        <v>4</v>
      </c>
      <c r="D114" s="11">
        <f>'[1]1 Worksheet'!G$42</f>
        <v>74</v>
      </c>
      <c r="E114" s="12">
        <f>'[1]1 Worksheet'!V$42</f>
        <v>17.729166666666668</v>
      </c>
      <c r="F114" s="13" t="str">
        <f>IF(E114&gt;17.49,"N","Y")</f>
        <v>N</v>
      </c>
    </row>
    <row r="115" spans="2:6" x14ac:dyDescent="0.25">
      <c r="B115" s="9"/>
      <c r="C115" t="s">
        <v>5</v>
      </c>
      <c r="D115" s="11">
        <f>'[1]2 Worksheet'!G$42</f>
        <v>69.344828000000007</v>
      </c>
      <c r="E115" s="12">
        <f>'[1]2 Worksheet'!V$42</f>
        <v>16.967351531914893</v>
      </c>
      <c r="F115" s="13" t="str">
        <f>IF(E115&gt;17.49,"N","Y")</f>
        <v>Y</v>
      </c>
    </row>
    <row r="116" spans="2:6" x14ac:dyDescent="0.25">
      <c r="B116" s="9"/>
      <c r="C116" t="s">
        <v>6</v>
      </c>
      <c r="D116" s="11">
        <f>'[1]3 Worksheet'!G$42</f>
        <v>61.517240999999999</v>
      </c>
      <c r="E116" s="12">
        <f>'[1]3 Worksheet'!V$42</f>
        <v>18.865287240000001</v>
      </c>
      <c r="F116" s="13" t="str">
        <f>IF(E116&gt;20.49,"N","Y")</f>
        <v>Y</v>
      </c>
    </row>
    <row r="117" spans="2:6" x14ac:dyDescent="0.25">
      <c r="B117" s="9" t="str">
        <f>'[1]1 Worksheet'!$D$43</f>
        <v>Lincoln Park Elementary</v>
      </c>
      <c r="C117" s="9"/>
      <c r="F117" s="13"/>
    </row>
    <row r="118" spans="2:6" x14ac:dyDescent="0.25">
      <c r="B118" s="9"/>
      <c r="C118" t="s">
        <v>4</v>
      </c>
      <c r="D118" s="11">
        <f>'[1]1 Worksheet'!G$43</f>
        <v>43.153846000000001</v>
      </c>
      <c r="E118" s="12">
        <f>'[1]1 Worksheet'!V$43</f>
        <v>21.576923000000001</v>
      </c>
      <c r="F118" s="13" t="str">
        <f>IF(E118&gt;17.49,"N","Y")</f>
        <v>N</v>
      </c>
    </row>
    <row r="119" spans="2:6" x14ac:dyDescent="0.25">
      <c r="B119" s="9"/>
      <c r="C119" t="s">
        <v>5</v>
      </c>
      <c r="D119" s="11">
        <f>'[1]2 Worksheet'!G$43</f>
        <v>45.641025999999997</v>
      </c>
      <c r="E119" s="12">
        <f>'[1]2 Worksheet'!V$43</f>
        <v>22.820512999999998</v>
      </c>
      <c r="F119" s="13" t="str">
        <f>IF(E119&gt;17.49,"N","Y")</f>
        <v>N</v>
      </c>
    </row>
    <row r="120" spans="2:6" x14ac:dyDescent="0.25">
      <c r="B120" s="9"/>
      <c r="C120" t="s">
        <v>6</v>
      </c>
      <c r="D120" s="11">
        <f>'[1]3 Worksheet'!G$43</f>
        <v>36.128205000000001</v>
      </c>
      <c r="E120" s="12">
        <f>'[1]3 Worksheet'!V$43</f>
        <v>18.064102500000001</v>
      </c>
      <c r="F120" s="13" t="str">
        <f>IF(E120&gt;20.49,"N","Y")</f>
        <v>Y</v>
      </c>
    </row>
    <row r="121" spans="2:6" x14ac:dyDescent="0.25">
      <c r="B121" s="9" t="str">
        <f>'[1]1 Worksheet'!$D$44</f>
        <v>Loder Elementary</v>
      </c>
      <c r="C121" s="9"/>
      <c r="F121" s="13"/>
    </row>
    <row r="122" spans="2:6" x14ac:dyDescent="0.25">
      <c r="B122" s="9"/>
      <c r="C122" t="s">
        <v>4</v>
      </c>
      <c r="D122" s="11">
        <f>'[1]1 Worksheet'!G$44</f>
        <v>60.769230999999998</v>
      </c>
      <c r="E122" s="12">
        <f>'[1]1 Worksheet'!V$44</f>
        <v>20.256410333333331</v>
      </c>
      <c r="F122" s="13" t="str">
        <f>IF(E122&gt;17.49,"N","Y")</f>
        <v>N</v>
      </c>
    </row>
    <row r="123" spans="2:6" x14ac:dyDescent="0.25">
      <c r="B123" s="9"/>
      <c r="C123" t="s">
        <v>5</v>
      </c>
      <c r="D123" s="11">
        <f>'[1]2 Worksheet'!G$44</f>
        <v>84.743589999999998</v>
      </c>
      <c r="E123" s="12">
        <f>'[1]2 Worksheet'!V$44</f>
        <v>16.948718</v>
      </c>
      <c r="F123" s="13" t="str">
        <f>IF(E123&gt;17.49,"N","Y")</f>
        <v>Y</v>
      </c>
    </row>
    <row r="124" spans="2:6" x14ac:dyDescent="0.25">
      <c r="B124" s="9"/>
      <c r="C124" t="s">
        <v>6</v>
      </c>
      <c r="D124" s="11">
        <f>'[1]3 Worksheet'!G$44</f>
        <v>69.564103000000003</v>
      </c>
      <c r="E124" s="12">
        <f>'[1]3 Worksheet'!V$44</f>
        <v>17.391025750000001</v>
      </c>
      <c r="F124" s="13" t="str">
        <f>IF(E124&gt;20.49,"N","Y")</f>
        <v>Y</v>
      </c>
    </row>
    <row r="125" spans="2:6" x14ac:dyDescent="0.25">
      <c r="B125" s="9" t="str">
        <f>'[1]1 Worksheet'!$D$45</f>
        <v>Mathews Elementary</v>
      </c>
      <c r="C125" s="9"/>
      <c r="D125" t="s">
        <v>7</v>
      </c>
      <c r="F125" s="13"/>
    </row>
    <row r="126" spans="2:6" x14ac:dyDescent="0.25">
      <c r="B126" s="9"/>
      <c r="C126" t="s">
        <v>4</v>
      </c>
      <c r="D126" s="11">
        <f>'[1]1 Worksheet'!G$45</f>
        <v>81.333332999999996</v>
      </c>
      <c r="E126" s="12">
        <f>'[1]1 Worksheet'!V$45</f>
        <v>15.249999937499998</v>
      </c>
      <c r="F126" s="13" t="str">
        <f>IF(E126&gt;17.49,"N","Y")</f>
        <v>Y</v>
      </c>
    </row>
    <row r="127" spans="2:6" x14ac:dyDescent="0.25">
      <c r="B127" s="9"/>
      <c r="C127" t="s">
        <v>5</v>
      </c>
      <c r="D127" s="11">
        <f>'[1]2 Worksheet'!G$45</f>
        <v>96.435896999999997</v>
      </c>
      <c r="E127" s="12">
        <f>'[1]2 Worksheet'!V$45</f>
        <v>14.836291846153845</v>
      </c>
      <c r="F127" s="13" t="str">
        <f>IF(E127&gt;17.49,"N","Y")</f>
        <v>Y</v>
      </c>
    </row>
    <row r="128" spans="2:6" x14ac:dyDescent="0.25">
      <c r="B128" s="9"/>
      <c r="C128" t="s">
        <v>6</v>
      </c>
      <c r="D128" s="11">
        <f>'[1]3 Worksheet'!G$45</f>
        <v>82.102564000000001</v>
      </c>
      <c r="E128" s="12">
        <f>'[1]3 Worksheet'!V$45</f>
        <v>20.525641</v>
      </c>
      <c r="F128" s="13" t="str">
        <f>IF(E128&gt;20.49,"N","Y")</f>
        <v>N</v>
      </c>
    </row>
    <row r="129" spans="2:6" x14ac:dyDescent="0.25">
      <c r="B129" s="9" t="str">
        <f>'[1]1 Worksheet'!$D$46</f>
        <v>Maxwell Elementary</v>
      </c>
      <c r="C129" s="9"/>
      <c r="F129" s="13"/>
    </row>
    <row r="130" spans="2:6" x14ac:dyDescent="0.25">
      <c r="B130" s="9"/>
      <c r="C130" t="s">
        <v>4</v>
      </c>
      <c r="D130" s="11">
        <f>'[1]1 Worksheet'!G$46</f>
        <v>65</v>
      </c>
      <c r="E130" s="12">
        <f>'[1]1 Worksheet'!V$46</f>
        <v>16.25</v>
      </c>
      <c r="F130" s="13" t="str">
        <f>IF(E130&gt;17.49,"N","Y")</f>
        <v>Y</v>
      </c>
    </row>
    <row r="131" spans="2:6" x14ac:dyDescent="0.25">
      <c r="B131" s="9"/>
      <c r="C131" t="s">
        <v>5</v>
      </c>
      <c r="D131" s="11">
        <f>'[1]2 Worksheet'!G$46</f>
        <v>62.589744000000003</v>
      </c>
      <c r="E131" s="12">
        <f>'[1]2 Worksheet'!V$46</f>
        <v>20.863248000000002</v>
      </c>
      <c r="F131" s="13" t="str">
        <f>IF(E131&gt;17.49,"N","Y")</f>
        <v>N</v>
      </c>
    </row>
    <row r="132" spans="2:6" x14ac:dyDescent="0.25">
      <c r="B132" s="9"/>
      <c r="C132" t="s">
        <v>6</v>
      </c>
      <c r="D132" s="11">
        <f>'[1]3 Worksheet'!G$46</f>
        <v>69.102564000000001</v>
      </c>
      <c r="E132" s="12">
        <f>'[1]3 Worksheet'!V$46</f>
        <v>23.034188</v>
      </c>
      <c r="F132" s="13" t="str">
        <f>IF(E132&gt;20.49,"N","Y")</f>
        <v>N</v>
      </c>
    </row>
    <row r="133" spans="2:6" x14ac:dyDescent="0.25">
      <c r="B133" s="9" t="str">
        <f>'[1]1 Worksheet'!$D$47</f>
        <v>Mitchell Elementary</v>
      </c>
      <c r="C133" s="9"/>
      <c r="F133" s="13"/>
    </row>
    <row r="134" spans="2:6" x14ac:dyDescent="0.25">
      <c r="B134" s="9"/>
      <c r="C134" t="s">
        <v>4</v>
      </c>
      <c r="D134" s="11">
        <f>'[1]1 Worksheet'!G$47</f>
        <v>67.897435999999999</v>
      </c>
      <c r="E134" s="12">
        <f>'[1]1 Worksheet'!V$47</f>
        <v>14.937435920000002</v>
      </c>
      <c r="F134" s="13" t="str">
        <f>IF(E134&gt;17.49,"N","Y")</f>
        <v>Y</v>
      </c>
    </row>
    <row r="135" spans="2:6" x14ac:dyDescent="0.25">
      <c r="B135" s="9"/>
      <c r="C135" t="s">
        <v>5</v>
      </c>
      <c r="D135" s="11">
        <f>'[1]2 Worksheet'!G$47</f>
        <v>59.487178999999998</v>
      </c>
      <c r="E135" s="12">
        <f>'[1]2 Worksheet'!V$47</f>
        <v>18.695970542857143</v>
      </c>
      <c r="F135" s="13" t="str">
        <f>IF(E135&gt;17.49,"N","Y")</f>
        <v>N</v>
      </c>
    </row>
    <row r="136" spans="2:6" x14ac:dyDescent="0.25">
      <c r="B136" s="9"/>
      <c r="C136" t="s">
        <v>6</v>
      </c>
      <c r="D136" s="11">
        <f>'[1]3 Worksheet'!G$47</f>
        <v>54</v>
      </c>
      <c r="E136" s="12">
        <f>'[1]3 Worksheet'!V$47</f>
        <v>16.971428571428572</v>
      </c>
      <c r="F136" s="13" t="str">
        <f>IF(E136&gt;20.49,"N","Y")</f>
        <v>Y</v>
      </c>
    </row>
    <row r="137" spans="2:6" x14ac:dyDescent="0.25">
      <c r="B137" s="9" t="str">
        <f>'[1]1 Worksheet'!$D$48</f>
        <v>Moss Elementary</v>
      </c>
      <c r="C137" s="9"/>
      <c r="F137" s="13"/>
    </row>
    <row r="138" spans="2:6" x14ac:dyDescent="0.25">
      <c r="B138" s="9"/>
      <c r="C138" t="s">
        <v>4</v>
      </c>
      <c r="D138" s="11">
        <f>'[1]1 Worksheet'!G$48</f>
        <v>87.076922999999994</v>
      </c>
      <c r="E138" s="12">
        <f>'[1]1 Worksheet'!V$48</f>
        <v>16.654056311475408</v>
      </c>
      <c r="F138" s="13" t="str">
        <f>IF(E138&gt;17.49,"N","Y")</f>
        <v>Y</v>
      </c>
    </row>
    <row r="139" spans="2:6" x14ac:dyDescent="0.25">
      <c r="B139" s="9"/>
      <c r="C139" t="s">
        <v>5</v>
      </c>
      <c r="D139" s="11">
        <f>'[1]2 Worksheet'!G$48</f>
        <v>66.282050999999996</v>
      </c>
      <c r="E139" s="12">
        <f>'[1]2 Worksheet'!V$48</f>
        <v>18.558974280000001</v>
      </c>
      <c r="F139" s="13" t="str">
        <f>IF(E139&gt;17.49,"N","Y")</f>
        <v>N</v>
      </c>
    </row>
    <row r="140" spans="2:6" x14ac:dyDescent="0.25">
      <c r="B140" s="9"/>
      <c r="C140" t="s">
        <v>6</v>
      </c>
      <c r="D140" s="11">
        <f>'[1]3 Worksheet'!G$45</f>
        <v>82.102564000000001</v>
      </c>
      <c r="E140" s="12">
        <f>'[1]3 Worksheet'!V$48</f>
        <v>19.674556282051281</v>
      </c>
      <c r="F140" s="13" t="str">
        <f>IF(E140&gt;20.49,"N","Y")</f>
        <v>Y</v>
      </c>
    </row>
    <row r="141" spans="2:6" x14ac:dyDescent="0.25">
      <c r="B141" s="9" t="str">
        <f>'[1]1 Worksheet'!$D$49</f>
        <v>Mount Rose Elementary</v>
      </c>
      <c r="C141" s="9"/>
      <c r="F141" s="13"/>
    </row>
    <row r="142" spans="2:6" x14ac:dyDescent="0.25">
      <c r="B142" s="9"/>
      <c r="C142" t="s">
        <v>4</v>
      </c>
      <c r="D142" s="11">
        <f>'[1]1 Worksheet'!G$49</f>
        <v>52.846153999999999</v>
      </c>
      <c r="E142" s="12">
        <f>'[1]1 Worksheet'!V$49</f>
        <v>17.615384666666667</v>
      </c>
      <c r="F142" s="13" t="str">
        <f>IF(E142&gt;17.49,"N","Y")</f>
        <v>N</v>
      </c>
    </row>
    <row r="143" spans="2:6" x14ac:dyDescent="0.25">
      <c r="B143" s="9"/>
      <c r="C143" t="s">
        <v>5</v>
      </c>
      <c r="D143" s="11">
        <f>'[1]2 Worksheet'!G$49</f>
        <v>52.230769000000002</v>
      </c>
      <c r="E143" s="12">
        <f>'[1]2 Worksheet'!V$49</f>
        <v>17.410256333333333</v>
      </c>
      <c r="F143" s="13" t="str">
        <f>IF(E143&gt;17.49,"N","Y")</f>
        <v>Y</v>
      </c>
    </row>
    <row r="144" spans="2:6" x14ac:dyDescent="0.25">
      <c r="B144" s="9"/>
      <c r="C144" t="s">
        <v>6</v>
      </c>
      <c r="D144" s="11">
        <f>'[1]3 Worksheet'!G$49</f>
        <v>71.512821000000002</v>
      </c>
      <c r="E144" s="12">
        <f>'[1]3 Worksheet'!V$49</f>
        <v>23.837607000000002</v>
      </c>
      <c r="F144" s="13" t="str">
        <f>IF(E144&gt;20.49,"N","Y")</f>
        <v>N</v>
      </c>
    </row>
    <row r="145" spans="2:6" x14ac:dyDescent="0.25">
      <c r="B145" s="9" t="str">
        <f>'[1]1 Worksheet'!$D$50</f>
        <v>Natchez Elementary</v>
      </c>
      <c r="C145" s="9"/>
      <c r="F145" s="13"/>
    </row>
    <row r="146" spans="2:6" x14ac:dyDescent="0.25">
      <c r="B146" s="9"/>
      <c r="C146" t="s">
        <v>4</v>
      </c>
      <c r="D146" s="11">
        <f>'[1]1 Worksheet'!G$50</f>
        <v>20.205127999999998</v>
      </c>
      <c r="E146" s="12">
        <f>'[1]1 Worksheet'!V$50</f>
        <v>10.102563999999999</v>
      </c>
      <c r="F146" s="13" t="str">
        <f>IF(E146&gt;17.49,"N","Y")</f>
        <v>Y</v>
      </c>
    </row>
    <row r="147" spans="2:6" x14ac:dyDescent="0.25">
      <c r="B147" s="9"/>
      <c r="C147" t="s">
        <v>5</v>
      </c>
      <c r="D147" s="11">
        <f>'[1]2 Worksheet'!G$50</f>
        <v>20</v>
      </c>
      <c r="E147" s="12">
        <f>'[1]2 Worksheet'!V$50</f>
        <v>10</v>
      </c>
      <c r="F147" s="13" t="str">
        <f>IF(E147&gt;17.49,"N","Y")</f>
        <v>Y</v>
      </c>
    </row>
    <row r="148" spans="2:6" x14ac:dyDescent="0.25">
      <c r="B148" s="9"/>
      <c r="C148" t="s">
        <v>6</v>
      </c>
      <c r="D148" s="11">
        <f>'[1]3 Worksheet'!G$50</f>
        <v>18.179487000000002</v>
      </c>
      <c r="E148" s="12">
        <f>'[1]3 Worksheet'!V$50</f>
        <v>9.0897435000000009</v>
      </c>
      <c r="F148" s="13" t="str">
        <f>IF(E148&gt;20.49,"N","Y")</f>
        <v>Y</v>
      </c>
    </row>
    <row r="149" spans="2:6" x14ac:dyDescent="0.25">
      <c r="B149" s="9" t="str">
        <f>'[1]1 Worksheet'!$D$51</f>
        <v>Palmer Elementary</v>
      </c>
      <c r="C149" s="9"/>
      <c r="F149" s="13"/>
    </row>
    <row r="150" spans="2:6" x14ac:dyDescent="0.25">
      <c r="B150" s="9"/>
      <c r="C150" t="s">
        <v>4</v>
      </c>
      <c r="D150" s="11">
        <f>'[1]1 Worksheet'!G$51</f>
        <v>85.102564000000001</v>
      </c>
      <c r="E150" s="12">
        <f>'[1]1 Worksheet'!V$51</f>
        <v>14.589010971428573</v>
      </c>
      <c r="F150" s="13" t="str">
        <f>IF(E150&gt;17.49,"N","Y")</f>
        <v>Y</v>
      </c>
    </row>
    <row r="151" spans="2:6" x14ac:dyDescent="0.25">
      <c r="B151" s="9"/>
      <c r="C151" t="s">
        <v>5</v>
      </c>
      <c r="D151" s="11">
        <f>'[1]2 Worksheet'!G$51</f>
        <v>72.974359000000007</v>
      </c>
      <c r="E151" s="12">
        <f>'[1]2 Worksheet'!V$51</f>
        <v>18.243589750000002</v>
      </c>
      <c r="F151" s="13" t="str">
        <f>IF(E151&gt;17.49,"N","Y")</f>
        <v>N</v>
      </c>
    </row>
    <row r="152" spans="2:6" x14ac:dyDescent="0.25">
      <c r="B152" s="9"/>
      <c r="C152" t="s">
        <v>6</v>
      </c>
      <c r="D152" s="11">
        <f>'[1]3 Worksheet'!G$51</f>
        <v>70.692307999999997</v>
      </c>
      <c r="E152" s="12">
        <f>'[1]3 Worksheet'!V$51</f>
        <v>16.313609538461534</v>
      </c>
      <c r="F152" s="13" t="str">
        <f>IF(E152&gt;20.49,"N","Y")</f>
        <v>Y</v>
      </c>
    </row>
    <row r="153" spans="2:6" x14ac:dyDescent="0.25">
      <c r="B153" s="9" t="str">
        <f>'[1]1 Worksheet'!$D$52</f>
        <v>Peavine Elementary</v>
      </c>
      <c r="C153" s="9"/>
      <c r="F153" s="13"/>
    </row>
    <row r="154" spans="2:6" x14ac:dyDescent="0.25">
      <c r="B154" s="9"/>
      <c r="C154" t="s">
        <v>4</v>
      </c>
      <c r="D154" s="11">
        <f>'[1]1 Worksheet'!G$52</f>
        <v>52.794871999999998</v>
      </c>
      <c r="E154" s="12">
        <f>'[1]1 Worksheet'!V$52</f>
        <v>17.598290666666667</v>
      </c>
      <c r="F154" s="13" t="str">
        <f>IF(E154&gt;17.49,"N","Y")</f>
        <v>N</v>
      </c>
    </row>
    <row r="155" spans="2:6" x14ac:dyDescent="0.25">
      <c r="B155" s="9"/>
      <c r="C155" t="s">
        <v>5</v>
      </c>
      <c r="D155" s="11">
        <f>'[1]2 Worksheet'!G$52</f>
        <v>64.461538000000004</v>
      </c>
      <c r="E155" s="12">
        <f>'[1]2 Worksheet'!V$52</f>
        <v>21.487179333333334</v>
      </c>
      <c r="F155" s="13" t="str">
        <f>IF(E155&gt;17.49,"N","Y")</f>
        <v>N</v>
      </c>
    </row>
    <row r="156" spans="2:6" x14ac:dyDescent="0.25">
      <c r="B156" s="9"/>
      <c r="C156" t="s">
        <v>6</v>
      </c>
      <c r="D156" s="11">
        <f>'[1]3 Worksheet'!G$52</f>
        <v>59.461537999999997</v>
      </c>
      <c r="E156" s="12">
        <f>'[1]3 Worksheet'!V$52</f>
        <v>19.820512666666666</v>
      </c>
      <c r="F156" s="13" t="str">
        <f>IF(E156&gt;20.49,"N","Y")</f>
        <v>Y</v>
      </c>
    </row>
    <row r="157" spans="2:6" x14ac:dyDescent="0.25">
      <c r="B157" s="9" t="str">
        <f>'[1]1 Worksheet'!$D$53</f>
        <v>Pleasant Valley Elementary</v>
      </c>
      <c r="C157" s="9"/>
      <c r="F157" s="13"/>
    </row>
    <row r="158" spans="2:6" x14ac:dyDescent="0.25">
      <c r="B158" s="9"/>
      <c r="C158" t="s">
        <v>4</v>
      </c>
      <c r="D158" s="11">
        <f>'[1]1 Worksheet'!G$53</f>
        <v>71.692307999999997</v>
      </c>
      <c r="E158" s="12">
        <f>'[1]1 Worksheet'!V$53</f>
        <v>17.923076999999999</v>
      </c>
      <c r="F158" s="13" t="str">
        <f>IF(E158&gt;17.49,"N","Y")</f>
        <v>N</v>
      </c>
    </row>
    <row r="159" spans="2:6" x14ac:dyDescent="0.25">
      <c r="B159" s="9"/>
      <c r="C159" t="s">
        <v>5</v>
      </c>
      <c r="D159" s="11">
        <f>'[1]2 Worksheet'!G$53</f>
        <v>73</v>
      </c>
      <c r="E159" s="12">
        <f>'[1]2 Worksheet'!V$53</f>
        <v>18.25</v>
      </c>
      <c r="F159" s="13" t="str">
        <f>IF(E159&gt;17.49,"N","Y")</f>
        <v>N</v>
      </c>
    </row>
    <row r="160" spans="2:6" x14ac:dyDescent="0.25">
      <c r="B160" s="9"/>
      <c r="C160" t="s">
        <v>6</v>
      </c>
      <c r="D160" s="11">
        <f>'[1]3 Worksheet'!G$53</f>
        <v>72.692307999999997</v>
      </c>
      <c r="E160" s="12">
        <f>'[1]3 Worksheet'!V$53</f>
        <v>24.230769333333331</v>
      </c>
      <c r="F160" s="13" t="str">
        <f>IF(E160&gt;20.49,"N","Y")</f>
        <v>N</v>
      </c>
    </row>
    <row r="161" spans="2:6" x14ac:dyDescent="0.25">
      <c r="B161" s="9" t="str">
        <f>'[1]1 Worksheet'!$D$54</f>
        <v>Donner Springs Elementary</v>
      </c>
      <c r="C161" s="9"/>
      <c r="F161" s="13"/>
    </row>
    <row r="162" spans="2:6" x14ac:dyDescent="0.25">
      <c r="B162" s="9"/>
      <c r="C162" t="s">
        <v>4</v>
      </c>
      <c r="D162" s="11">
        <f>'[1]1 Worksheet'!G$54</f>
        <v>63.692307999999997</v>
      </c>
      <c r="E162" s="12">
        <f>'[1]1 Worksheet'!V$54</f>
        <v>20.429608226415095</v>
      </c>
      <c r="F162" s="13" t="str">
        <f>IF(E162&gt;17.49,"N","Y")</f>
        <v>N</v>
      </c>
    </row>
    <row r="163" spans="2:6" x14ac:dyDescent="0.25">
      <c r="B163" s="9"/>
      <c r="C163" t="s">
        <v>5</v>
      </c>
      <c r="D163" s="11">
        <f>'[1]2 Worksheet'!G$54</f>
        <v>92.230768999999995</v>
      </c>
      <c r="E163" s="12">
        <f>'[1]2 Worksheet'!V$54</f>
        <v>16.504453399999999</v>
      </c>
      <c r="F163" s="13" t="str">
        <f>IF(E163&gt;17.49,"N","Y")</f>
        <v>Y</v>
      </c>
    </row>
    <row r="164" spans="2:6" x14ac:dyDescent="0.25">
      <c r="B164" s="9"/>
      <c r="C164" t="s">
        <v>6</v>
      </c>
      <c r="D164" s="11">
        <f>'[1]3 Worksheet'!G$54</f>
        <v>83.307692000000003</v>
      </c>
      <c r="E164" s="12">
        <f>'[1]3 Worksheet'!V$54</f>
        <v>20.231868057142862</v>
      </c>
      <c r="F164" s="13" t="str">
        <f>IF(E164&gt;20.49,"N","Y")</f>
        <v>Y</v>
      </c>
    </row>
    <row r="165" spans="2:6" x14ac:dyDescent="0.25">
      <c r="B165" s="9" t="str">
        <f>'[1]1 Worksheet'!$D$55</f>
        <v>Risley Elementary</v>
      </c>
      <c r="C165" s="9"/>
      <c r="F165" s="13"/>
    </row>
    <row r="166" spans="2:6" x14ac:dyDescent="0.25">
      <c r="B166" s="9"/>
      <c r="C166" t="s">
        <v>4</v>
      </c>
      <c r="D166" s="11">
        <f>'[1]1 Worksheet'!G$55</f>
        <v>69.666667000000004</v>
      </c>
      <c r="E166" s="12">
        <f>'[1]1 Worksheet'!V$55</f>
        <v>17.416666750000001</v>
      </c>
      <c r="F166" s="13" t="str">
        <f>IF(E166&gt;17.49,"N","Y")</f>
        <v>Y</v>
      </c>
    </row>
    <row r="167" spans="2:6" x14ac:dyDescent="0.25">
      <c r="B167" s="9"/>
      <c r="C167" t="s">
        <v>5</v>
      </c>
      <c r="D167" s="11">
        <f>'[1]2 Worksheet'!G$55</f>
        <v>59.282051000000003</v>
      </c>
      <c r="E167" s="12">
        <f>'[1]2 Worksheet'!V$55</f>
        <v>19.760683666666669</v>
      </c>
      <c r="F167" s="13" t="str">
        <f>IF(E167&gt;17.49,"N","Y")</f>
        <v>N</v>
      </c>
    </row>
    <row r="168" spans="2:6" x14ac:dyDescent="0.25">
      <c r="B168" s="9"/>
      <c r="C168" t="s">
        <v>6</v>
      </c>
      <c r="D168" s="11">
        <f>'[1]3 Worksheet'!G$55</f>
        <v>63.794871999999998</v>
      </c>
      <c r="E168" s="12">
        <f>'[1]3 Worksheet'!V$55</f>
        <v>21.264957333333331</v>
      </c>
      <c r="F168" s="13" t="str">
        <f>IF(E168&gt;20.49,"N","Y")</f>
        <v>N</v>
      </c>
    </row>
    <row r="169" spans="2:6" x14ac:dyDescent="0.25">
      <c r="B169" s="9" t="str">
        <f>'[1]1 Worksheet'!$D$56</f>
        <v>Lemelson Elementary</v>
      </c>
      <c r="C169" s="9"/>
      <c r="F169" s="13"/>
    </row>
    <row r="170" spans="2:6" x14ac:dyDescent="0.25">
      <c r="B170" s="9"/>
      <c r="C170" t="s">
        <v>4</v>
      </c>
      <c r="D170" s="11">
        <f>'[1]1 Worksheet'!G$56</f>
        <v>46.333333000000003</v>
      </c>
      <c r="E170" s="12">
        <f>'[1]1 Worksheet'!V$56</f>
        <v>11.583333250000001</v>
      </c>
      <c r="F170" s="13" t="str">
        <f>IF(E170&gt;17.49,"N","Y")</f>
        <v>Y</v>
      </c>
    </row>
    <row r="171" spans="2:6" x14ac:dyDescent="0.25">
      <c r="B171" s="9"/>
      <c r="C171" t="s">
        <v>5</v>
      </c>
      <c r="D171" s="11">
        <f>'[1]2 Worksheet'!G$56</f>
        <v>53.384614999999997</v>
      </c>
      <c r="E171" s="12">
        <f>'[1]2 Worksheet'!V$56</f>
        <v>17.794871666666666</v>
      </c>
      <c r="F171" s="13" t="str">
        <f>IF(E171&gt;17.49,"N","Y")</f>
        <v>N</v>
      </c>
    </row>
    <row r="172" spans="2:6" x14ac:dyDescent="0.25">
      <c r="B172" s="9"/>
      <c r="C172" t="s">
        <v>6</v>
      </c>
      <c r="D172" s="11">
        <f>'[1]3 Worksheet'!G$56</f>
        <v>45.128205000000001</v>
      </c>
      <c r="E172" s="12">
        <f>'[1]3 Worksheet'!V$56</f>
        <v>15.042735</v>
      </c>
      <c r="F172" s="13" t="str">
        <f>IF(E172&gt;20.49,"N","Y")</f>
        <v>Y</v>
      </c>
    </row>
    <row r="173" spans="2:6" x14ac:dyDescent="0.25">
      <c r="B173" s="9" t="str">
        <f>'[1]1 Worksheet'!$D$57</f>
        <v>Silver Lake Elementary</v>
      </c>
      <c r="C173" s="9"/>
      <c r="F173" s="13"/>
    </row>
    <row r="174" spans="2:6" x14ac:dyDescent="0.25">
      <c r="B174" s="9"/>
      <c r="C174" t="s">
        <v>4</v>
      </c>
      <c r="D174" s="11">
        <f>'[1]1 Worksheet'!G$57</f>
        <v>116.12820499999999</v>
      </c>
      <c r="E174" s="12">
        <f>'[1]1 Worksheet'!V$57</f>
        <v>17.821655222772279</v>
      </c>
      <c r="F174" s="13" t="str">
        <f>IF(E174&gt;17.49,"N","Y")</f>
        <v>N</v>
      </c>
    </row>
    <row r="175" spans="2:6" x14ac:dyDescent="0.25">
      <c r="B175" s="9"/>
      <c r="C175" t="s">
        <v>5</v>
      </c>
      <c r="D175" s="11">
        <f>'[1]2 Worksheet'!G$57</f>
        <v>116.92307700000001</v>
      </c>
      <c r="E175" s="12">
        <f>'[1]2 Worksheet'!V$57</f>
        <v>16.937455079439253</v>
      </c>
      <c r="F175" s="13" t="str">
        <f>IF(E175&gt;17.49,"N","Y")</f>
        <v>Y</v>
      </c>
    </row>
    <row r="176" spans="2:6" x14ac:dyDescent="0.25">
      <c r="B176" s="9"/>
      <c r="C176" t="s">
        <v>6</v>
      </c>
      <c r="D176" s="11">
        <f>'[1]3 Worksheet'!G$57</f>
        <v>109.07692299999999</v>
      </c>
      <c r="E176" s="12">
        <f>'[1]3 Worksheet'!V$57</f>
        <v>20.247812053892215</v>
      </c>
      <c r="F176" s="13" t="str">
        <f>IF(E176&gt;20.49,"N","Y")</f>
        <v>Y</v>
      </c>
    </row>
    <row r="177" spans="2:6" x14ac:dyDescent="0.25">
      <c r="B177" s="9" t="str">
        <f>'[1]1 Worksheet'!$D$58</f>
        <v>Kate Smith Elementary</v>
      </c>
      <c r="C177" s="9"/>
      <c r="F177" s="13"/>
    </row>
    <row r="178" spans="2:6" x14ac:dyDescent="0.25">
      <c r="B178" s="9"/>
      <c r="C178" t="s">
        <v>4</v>
      </c>
      <c r="D178" s="11">
        <f>'[1]1 Worksheet'!G$58</f>
        <v>56.871794999999999</v>
      </c>
      <c r="E178" s="12">
        <f>'[1]1 Worksheet'!V$58</f>
        <v>18.957265</v>
      </c>
      <c r="F178" s="13" t="str">
        <f>IF(E178&gt;17.49,"N","Y")</f>
        <v>N</v>
      </c>
    </row>
    <row r="179" spans="2:6" x14ac:dyDescent="0.25">
      <c r="B179" s="9"/>
      <c r="C179" t="s">
        <v>5</v>
      </c>
      <c r="D179" s="11">
        <f>'[1]2 Worksheet'!G$58</f>
        <v>49.179487000000002</v>
      </c>
      <c r="E179" s="12">
        <f>'[1]2 Worksheet'!V$58</f>
        <v>16.393162333333333</v>
      </c>
      <c r="F179" s="13" t="str">
        <f>IF(E179&gt;17.49,"N","Y")</f>
        <v>Y</v>
      </c>
    </row>
    <row r="180" spans="2:6" x14ac:dyDescent="0.25">
      <c r="B180" s="9"/>
      <c r="C180" t="s">
        <v>6</v>
      </c>
      <c r="D180" s="11">
        <f>'[1]3 Worksheet'!G$58</f>
        <v>49.538462000000003</v>
      </c>
      <c r="E180" s="12">
        <f>'[1]3 Worksheet'!V$58</f>
        <v>16.512820666666666</v>
      </c>
      <c r="F180" s="13" t="str">
        <f>IF(E180&gt;20.49,"N","Y")</f>
        <v>Y</v>
      </c>
    </row>
    <row r="181" spans="2:6" x14ac:dyDescent="0.25">
      <c r="B181" s="9" t="str">
        <f>'[1]1 Worksheet'!$D$59</f>
        <v>Alice Smith Elementary</v>
      </c>
      <c r="C181" s="9"/>
      <c r="F181" s="13"/>
    </row>
    <row r="182" spans="2:6" x14ac:dyDescent="0.25">
      <c r="B182" s="9"/>
      <c r="C182" t="s">
        <v>4</v>
      </c>
      <c r="D182" s="11">
        <f>'[1]1 Worksheet'!G$59</f>
        <v>84.567567999999994</v>
      </c>
      <c r="E182" s="12">
        <f>'[1]1 Worksheet'!V$59</f>
        <v>21.141891999999999</v>
      </c>
      <c r="F182" s="13" t="str">
        <f>IF(E182&gt;17.49,"N","Y")</f>
        <v>N</v>
      </c>
    </row>
    <row r="183" spans="2:6" x14ac:dyDescent="0.25">
      <c r="B183" s="9"/>
      <c r="C183" t="s">
        <v>5</v>
      </c>
      <c r="D183" s="11">
        <f>'[1]2 Worksheet'!G$59</f>
        <v>93.637979000000001</v>
      </c>
      <c r="E183" s="12">
        <f>'[1]2 Worksheet'!V$59</f>
        <v>18.7275958</v>
      </c>
      <c r="F183" s="13" t="str">
        <f>IF(E183&gt;17.49,"N","Y")</f>
        <v>N</v>
      </c>
    </row>
    <row r="184" spans="2:6" x14ac:dyDescent="0.25">
      <c r="B184" s="9"/>
      <c r="C184" t="s">
        <v>6</v>
      </c>
      <c r="D184" s="11">
        <f>'[1]3 Worksheet'!G$59</f>
        <v>109.657895</v>
      </c>
      <c r="E184" s="12">
        <f>'[1]3 Worksheet'!V$59</f>
        <v>21.931578999999999</v>
      </c>
      <c r="F184" s="13" t="str">
        <f>IF(E184&gt;20.49,"N","Y")</f>
        <v>N</v>
      </c>
    </row>
    <row r="185" spans="2:6" x14ac:dyDescent="0.25">
      <c r="B185" s="9" t="str">
        <f>'[1]1 Worksheet'!$D$60</f>
        <v>Smithridge Elementary</v>
      </c>
      <c r="C185" s="9"/>
      <c r="F185" s="13"/>
    </row>
    <row r="186" spans="2:6" x14ac:dyDescent="0.25">
      <c r="B186" s="9"/>
      <c r="C186" t="s">
        <v>4</v>
      </c>
      <c r="D186" s="11">
        <f>'[1]1 Worksheet'!G$60</f>
        <v>98.102564000000001</v>
      </c>
      <c r="E186" s="12">
        <f>'[1]1 Worksheet'!V$60</f>
        <v>15.182539666666667</v>
      </c>
      <c r="F186" s="13" t="str">
        <f>IF(E186&gt;17.49,"N","Y")</f>
        <v>Y</v>
      </c>
    </row>
    <row r="187" spans="2:6" x14ac:dyDescent="0.25">
      <c r="B187" s="9"/>
      <c r="C187" t="s">
        <v>5</v>
      </c>
      <c r="D187" s="11">
        <f>'[1]2 Worksheet'!G$60</f>
        <v>111.205128</v>
      </c>
      <c r="E187" s="12">
        <f>'[1]2 Worksheet'!V$60</f>
        <v>17.210317428571429</v>
      </c>
      <c r="F187" s="13" t="str">
        <f>IF(E187&gt;17.49,"N","Y")</f>
        <v>Y</v>
      </c>
    </row>
    <row r="188" spans="2:6" x14ac:dyDescent="0.25">
      <c r="B188" s="9"/>
      <c r="C188" t="s">
        <v>6</v>
      </c>
      <c r="D188" s="11">
        <f>'[1]3 Worksheet'!G$60</f>
        <v>92.512821000000002</v>
      </c>
      <c r="E188" s="12">
        <f>'[1]3 Worksheet'!V$60</f>
        <v>18.502564200000002</v>
      </c>
      <c r="F188" s="13" t="str">
        <f>IF(E188&gt;20.49,"N","Y")</f>
        <v>Y</v>
      </c>
    </row>
    <row r="189" spans="2:6" x14ac:dyDescent="0.25">
      <c r="B189" s="9" t="str">
        <f>'[1]1 Worksheet'!$D$61</f>
        <v>Spanish Springs Elementary</v>
      </c>
      <c r="C189" s="9"/>
      <c r="F189" s="13"/>
    </row>
    <row r="190" spans="2:6" x14ac:dyDescent="0.25">
      <c r="B190" s="9"/>
      <c r="C190" t="s">
        <v>4</v>
      </c>
      <c r="D190" s="11">
        <f>'[1]1 Worksheet'!G$61</f>
        <v>136.73328600000002</v>
      </c>
      <c r="E190" s="12">
        <f>'[1]1 Worksheet'!V$61</f>
        <v>16.159388345454548</v>
      </c>
      <c r="F190" s="13" t="str">
        <f>IF(E190&gt;17.49,"N","Y")</f>
        <v>Y</v>
      </c>
    </row>
    <row r="191" spans="2:6" x14ac:dyDescent="0.25">
      <c r="B191" s="9"/>
      <c r="C191" t="s">
        <v>5</v>
      </c>
      <c r="D191" s="11">
        <f>'[1]2 Worksheet'!G$61</f>
        <v>125.078236</v>
      </c>
      <c r="E191" s="12">
        <f>'[1]2 Worksheet'!V$61</f>
        <v>17.484054494623656</v>
      </c>
      <c r="F191" s="13" t="str">
        <f>IF(E191&gt;17.49,"N","Y")</f>
        <v>Y</v>
      </c>
    </row>
    <row r="192" spans="2:6" x14ac:dyDescent="0.25">
      <c r="B192" s="9"/>
      <c r="C192" t="s">
        <v>6</v>
      </c>
      <c r="D192" s="11">
        <f>'[1]3 Worksheet'!G$61</f>
        <v>141.842105</v>
      </c>
      <c r="E192" s="12">
        <f>'[1]3 Worksheet'!V$61</f>
        <v>19.827391021505377</v>
      </c>
      <c r="F192" s="13" t="str">
        <f>IF(E192&gt;20.49,"N","Y")</f>
        <v>Y</v>
      </c>
    </row>
    <row r="193" spans="2:6" x14ac:dyDescent="0.25">
      <c r="B193" s="9" t="str">
        <f>'[1]1 Worksheet'!$D$62</f>
        <v>Stead Elementary</v>
      </c>
      <c r="C193" s="9"/>
      <c r="F193" s="13"/>
    </row>
    <row r="194" spans="2:6" x14ac:dyDescent="0.25">
      <c r="B194" s="9"/>
      <c r="C194" t="s">
        <v>4</v>
      </c>
      <c r="D194" s="11">
        <f>'[1]1 Worksheet'!G$62</f>
        <v>94.435896999999997</v>
      </c>
      <c r="E194" s="12">
        <f>'[1]1 Worksheet'!V$62</f>
        <v>15.436637009615385</v>
      </c>
      <c r="F194" s="13" t="str">
        <f>IF(E194&gt;17.49,"N","Y")</f>
        <v>Y</v>
      </c>
    </row>
    <row r="195" spans="2:6" x14ac:dyDescent="0.25">
      <c r="B195" s="9"/>
      <c r="C195" t="s">
        <v>5</v>
      </c>
      <c r="D195" s="11">
        <f>'[1]2 Worksheet'!G$62</f>
        <v>108.461538</v>
      </c>
      <c r="E195" s="12">
        <f>'[1]2 Worksheet'!V$62</f>
        <v>17.394774962264151</v>
      </c>
      <c r="F195" s="13" t="str">
        <f>IF(E195&gt;17.49,"N","Y")</f>
        <v>Y</v>
      </c>
    </row>
    <row r="196" spans="2:6" x14ac:dyDescent="0.25">
      <c r="B196" s="9"/>
      <c r="C196" t="s">
        <v>6</v>
      </c>
      <c r="D196" s="11">
        <f>'[1]3 Worksheet'!G$62</f>
        <v>88.282050999999996</v>
      </c>
      <c r="E196" s="12">
        <f>'[1]3 Worksheet'!V$62</f>
        <v>20.844373152777777</v>
      </c>
      <c r="F196" s="13" t="str">
        <f>IF(E196&gt;20.49,"N","Y")</f>
        <v>N</v>
      </c>
    </row>
    <row r="197" spans="2:6" x14ac:dyDescent="0.25">
      <c r="B197" s="9" t="str">
        <f>'[1]1 Worksheet'!$D$63</f>
        <v>Sun Valley Elementary</v>
      </c>
      <c r="C197" s="9"/>
      <c r="F197" s="13"/>
    </row>
    <row r="198" spans="2:6" x14ac:dyDescent="0.25">
      <c r="B198" s="9"/>
      <c r="C198" t="s">
        <v>4</v>
      </c>
      <c r="D198" s="11">
        <f>'[1]1 Worksheet'!G$63</f>
        <v>78.230768999999995</v>
      </c>
      <c r="E198" s="12">
        <f>'[1]1 Worksheet'!V$63</f>
        <v>15.646153799999999</v>
      </c>
      <c r="F198" s="13" t="str">
        <f>IF(E198&gt;17.49,"N","Y")</f>
        <v>Y</v>
      </c>
    </row>
    <row r="199" spans="2:6" x14ac:dyDescent="0.25">
      <c r="B199" s="9"/>
      <c r="C199" t="s">
        <v>5</v>
      </c>
      <c r="D199" s="11">
        <f>'[1]2 Worksheet'!G$63</f>
        <v>92.333332999999996</v>
      </c>
      <c r="E199" s="12">
        <f>'[1]2 Worksheet'!V$63</f>
        <v>15.388888833333333</v>
      </c>
      <c r="F199" s="13" t="str">
        <f>IF(E199&gt;17.49,"N","Y")</f>
        <v>Y</v>
      </c>
    </row>
    <row r="200" spans="2:6" x14ac:dyDescent="0.25">
      <c r="B200" s="9"/>
      <c r="C200" t="s">
        <v>6</v>
      </c>
      <c r="D200" s="11">
        <f>'[1]3 Worksheet'!G$63</f>
        <v>76.769231000000005</v>
      </c>
      <c r="E200" s="12">
        <f>'[1]3 Worksheet'!V$63</f>
        <v>19.192307750000001</v>
      </c>
      <c r="F200" s="13" t="str">
        <f>IF(E200&gt;20.49,"N","Y")</f>
        <v>Y</v>
      </c>
    </row>
    <row r="201" spans="2:6" x14ac:dyDescent="0.25">
      <c r="B201" s="9" t="str">
        <f>'[1]1 Worksheet'!$D$64</f>
        <v>Taylor Elementary</v>
      </c>
      <c r="C201" s="9"/>
      <c r="F201" s="13"/>
    </row>
    <row r="202" spans="2:6" x14ac:dyDescent="0.25">
      <c r="B202" s="9"/>
      <c r="C202" t="s">
        <v>4</v>
      </c>
      <c r="D202" s="11">
        <f>'[1]1 Worksheet'!G$64</f>
        <v>111.461538</v>
      </c>
      <c r="E202" s="12">
        <f>'[1]1 Worksheet'!V$64</f>
        <v>21.510121368421053</v>
      </c>
      <c r="F202" s="13" t="str">
        <f>IF(E202&gt;17.49,"N","Y")</f>
        <v>N</v>
      </c>
    </row>
    <row r="203" spans="2:6" x14ac:dyDescent="0.25">
      <c r="B203" s="9"/>
      <c r="C203" t="s">
        <v>5</v>
      </c>
      <c r="D203" s="11">
        <f>'[1]2 Worksheet'!G$64</f>
        <v>114</v>
      </c>
      <c r="E203" s="12">
        <f>'[1]2 Worksheet'!V$64</f>
        <v>18.441176470588236</v>
      </c>
      <c r="F203" s="13" t="str">
        <f>IF(E203&gt;17.49,"N","Y")</f>
        <v>N</v>
      </c>
    </row>
    <row r="204" spans="2:6" x14ac:dyDescent="0.25">
      <c r="B204" s="9"/>
      <c r="C204" t="s">
        <v>6</v>
      </c>
      <c r="D204" s="11">
        <f>'[1]3 Worksheet'!G$64</f>
        <v>98.307692000000003</v>
      </c>
      <c r="E204" s="12">
        <f>'[1]3 Worksheet'!V$64</f>
        <v>18.971659859649122</v>
      </c>
      <c r="F204" s="13" t="str">
        <f>IF(E204&gt;20.49,"N","Y")</f>
        <v>Y</v>
      </c>
    </row>
    <row r="205" spans="2:6" x14ac:dyDescent="0.25">
      <c r="B205" s="9" t="str">
        <f>'[1]1 Worksheet'!$D$65</f>
        <v>Towles Elementary</v>
      </c>
      <c r="C205" s="9"/>
      <c r="F205" s="13"/>
    </row>
    <row r="206" spans="2:6" x14ac:dyDescent="0.25">
      <c r="B206" s="9"/>
      <c r="C206" t="s">
        <v>4</v>
      </c>
      <c r="D206" s="11">
        <f>'[1]1 Worksheet'!G$65</f>
        <v>51.974359</v>
      </c>
      <c r="E206" s="12">
        <f>'[1]1 Worksheet'!V$65</f>
        <v>16.874791883116881</v>
      </c>
      <c r="F206" s="13" t="str">
        <f>IF(E206&gt;17.49,"N","Y")</f>
        <v>Y</v>
      </c>
    </row>
    <row r="207" spans="2:6" x14ac:dyDescent="0.25">
      <c r="B207" s="9"/>
      <c r="C207" t="s">
        <v>5</v>
      </c>
      <c r="D207" s="11">
        <f>'[1]2 Worksheet'!G$65</f>
        <v>41.564103000000003</v>
      </c>
      <c r="E207" s="12">
        <f>'[1]2 Worksheet'!V$65</f>
        <v>18.555403124999998</v>
      </c>
      <c r="F207" s="13" t="str">
        <f>IF(E207&gt;17.49,"N","Y")</f>
        <v>N</v>
      </c>
    </row>
    <row r="208" spans="2:6" x14ac:dyDescent="0.25">
      <c r="B208" s="9"/>
      <c r="C208" t="s">
        <v>6</v>
      </c>
      <c r="D208" s="11">
        <f>'[1]3 Worksheet'!G$65</f>
        <v>49.871794999999999</v>
      </c>
      <c r="E208" s="12">
        <f>'[1]3 Worksheet'!V$65</f>
        <v>23.08879398148148</v>
      </c>
      <c r="F208" s="13" t="str">
        <f>IF(E208&gt;20.49,"N","Y")</f>
        <v>N</v>
      </c>
    </row>
    <row r="209" spans="2:6" x14ac:dyDescent="0.25">
      <c r="B209" s="9" t="str">
        <f>'[1]1 Worksheet'!$D$66</f>
        <v>Verdi Elementary</v>
      </c>
      <c r="C209" s="9"/>
      <c r="F209" s="13"/>
    </row>
    <row r="210" spans="2:6" x14ac:dyDescent="0.25">
      <c r="B210" s="9"/>
      <c r="C210" t="s">
        <v>4</v>
      </c>
      <c r="D210" s="11">
        <f>'[1]1 Worksheet'!G$66</f>
        <v>37.384614999999997</v>
      </c>
      <c r="E210" s="12">
        <f>'[1]1 Worksheet'!V$66</f>
        <v>18.692307499999998</v>
      </c>
      <c r="F210" s="13" t="str">
        <f>IF(E210&gt;17.49,"N","Y")</f>
        <v>N</v>
      </c>
    </row>
    <row r="211" spans="2:6" x14ac:dyDescent="0.25">
      <c r="B211" s="9"/>
      <c r="C211" t="s">
        <v>5</v>
      </c>
      <c r="D211" s="11">
        <f>'[1]2 Worksheet'!G$66</f>
        <v>45.871794999999999</v>
      </c>
      <c r="E211" s="12">
        <f>'[1]2 Worksheet'!V$66</f>
        <v>14.334935937499999</v>
      </c>
      <c r="F211" s="13" t="str">
        <f>IF(E211&gt;17.49,"N","Y")</f>
        <v>Y</v>
      </c>
    </row>
    <row r="212" spans="2:6" x14ac:dyDescent="0.25">
      <c r="B212" s="9"/>
      <c r="C212" t="s">
        <v>6</v>
      </c>
      <c r="D212" s="11">
        <f>'[1]3 Worksheet'!G$66</f>
        <v>37.846153999999999</v>
      </c>
      <c r="E212" s="12">
        <f>'[1]3 Worksheet'!V$66</f>
        <v>18.923076999999999</v>
      </c>
      <c r="F212" s="13" t="str">
        <f>IF(E212&gt;20.49,"N","Y")</f>
        <v>Y</v>
      </c>
    </row>
    <row r="213" spans="2:6" x14ac:dyDescent="0.25">
      <c r="B213" s="9" t="str">
        <f>'[1]1 Worksheet'!$D$67</f>
        <v>Veterans Elementary</v>
      </c>
      <c r="C213" s="9"/>
      <c r="F213" s="13"/>
    </row>
    <row r="214" spans="2:6" x14ac:dyDescent="0.25">
      <c r="B214" s="9"/>
      <c r="C214" t="s">
        <v>4</v>
      </c>
      <c r="D214" s="11">
        <f>'[1]1 Worksheet'!G$67</f>
        <v>55.974359</v>
      </c>
      <c r="E214" s="12">
        <f>'[1]1 Worksheet'!V$67</f>
        <v>12.314358980000002</v>
      </c>
      <c r="F214" s="13" t="str">
        <f>IF(E214&gt;17.49,"N","Y")</f>
        <v>Y</v>
      </c>
    </row>
    <row r="215" spans="2:6" x14ac:dyDescent="0.25">
      <c r="B215" s="9"/>
      <c r="C215" t="s">
        <v>5</v>
      </c>
      <c r="D215" s="11">
        <f>'[1]2 Worksheet'!G$67</f>
        <v>63.564103000000003</v>
      </c>
      <c r="E215" s="12">
        <f>'[1]2 Worksheet'!V$67</f>
        <v>15.200111586956522</v>
      </c>
      <c r="F215" s="13" t="str">
        <f>IF(E215&gt;17.49,"N","Y")</f>
        <v>Y</v>
      </c>
    </row>
    <row r="216" spans="2:6" x14ac:dyDescent="0.25">
      <c r="B216" s="9"/>
      <c r="C216" t="s">
        <v>6</v>
      </c>
      <c r="D216" s="11">
        <f>'[1]3 Worksheet'!G$67</f>
        <v>58.461537999999997</v>
      </c>
      <c r="E216" s="12">
        <f>'[1]3 Worksheet'!V$67</f>
        <v>17.380457243243242</v>
      </c>
      <c r="F216" s="13" t="str">
        <f>IF(E216&gt;20.49,"N","Y")</f>
        <v>Y</v>
      </c>
    </row>
    <row r="217" spans="2:6" x14ac:dyDescent="0.25">
      <c r="B217" s="9" t="str">
        <f>'[1]1 Worksheet'!$D$68</f>
        <v>Warner Elementary</v>
      </c>
      <c r="C217" s="9"/>
      <c r="F217" s="13"/>
    </row>
    <row r="218" spans="2:6" x14ac:dyDescent="0.25">
      <c r="B218" s="9"/>
      <c r="C218" t="s">
        <v>4</v>
      </c>
      <c r="D218" s="11">
        <f>'[1]1 Worksheet'!G$68</f>
        <v>50.307692000000003</v>
      </c>
      <c r="E218" s="12">
        <f>'[1]1 Worksheet'!V$68</f>
        <v>16.769230666666669</v>
      </c>
      <c r="F218" s="13" t="str">
        <f>IF(E218&gt;17.49,"N","Y")</f>
        <v>Y</v>
      </c>
    </row>
    <row r="219" spans="2:6" x14ac:dyDescent="0.25">
      <c r="B219" s="9"/>
      <c r="C219" t="s">
        <v>5</v>
      </c>
      <c r="D219" s="11">
        <f>'[1]2 Worksheet'!G$68</f>
        <v>40.487178999999998</v>
      </c>
      <c r="E219" s="12">
        <f>'[1]2 Worksheet'!V$68</f>
        <v>20.243589499999999</v>
      </c>
      <c r="F219" s="13" t="str">
        <f>IF(E219&gt;17.49,"N","Y")</f>
        <v>N</v>
      </c>
    </row>
    <row r="220" spans="2:6" x14ac:dyDescent="0.25">
      <c r="B220" s="9"/>
      <c r="C220" t="s">
        <v>6</v>
      </c>
      <c r="D220" s="11">
        <f>'[1]3 Worksheet'!G$68</f>
        <v>48.564103000000003</v>
      </c>
      <c r="E220" s="12">
        <f>'[1]3 Worksheet'!V$68</f>
        <v>24.282051500000001</v>
      </c>
      <c r="F220" s="13" t="str">
        <f>IF(E220&gt;20.49,"N","Y")</f>
        <v>N</v>
      </c>
    </row>
    <row r="221" spans="2:6" x14ac:dyDescent="0.25">
      <c r="B221" s="9" t="str">
        <f>'[1]1 Worksheet'!$D$69</f>
        <v>Westergard Elementary</v>
      </c>
      <c r="C221" s="9"/>
      <c r="F221" s="13"/>
    </row>
    <row r="222" spans="2:6" x14ac:dyDescent="0.25">
      <c r="B222" s="9"/>
      <c r="C222" t="s">
        <v>4</v>
      </c>
      <c r="D222" s="11">
        <f>'[1]1 Worksheet'!G$69</f>
        <v>108.384615</v>
      </c>
      <c r="E222" s="12">
        <f>'[1]1 Worksheet'!V$69</f>
        <v>17.644007093023255</v>
      </c>
      <c r="F222" s="13" t="str">
        <f>IF(E222&gt;17.49,"N","Y")</f>
        <v>N</v>
      </c>
    </row>
    <row r="223" spans="2:6" x14ac:dyDescent="0.25">
      <c r="B223" s="9"/>
      <c r="C223" t="s">
        <v>5</v>
      </c>
      <c r="D223" s="11">
        <f>'[1]2 Worksheet'!G$69</f>
        <v>88.897435999999999</v>
      </c>
      <c r="E223" s="12">
        <f>'[1]2 Worksheet'!V$69</f>
        <v>17.285612555555556</v>
      </c>
      <c r="F223" s="13" t="str">
        <f>IF(E223&gt;17.49,"N","Y")</f>
        <v>Y</v>
      </c>
    </row>
    <row r="224" spans="2:6" x14ac:dyDescent="0.25">
      <c r="B224" s="9"/>
      <c r="C224" t="s">
        <v>6</v>
      </c>
      <c r="D224" s="11">
        <f>'[1]3 Worksheet'!G$69</f>
        <v>92.461538000000004</v>
      </c>
      <c r="E224" s="12">
        <f>'[1]3 Worksheet'!V$69</f>
        <v>22.318302275862067</v>
      </c>
      <c r="F224" s="13" t="str">
        <f>IF(E224&gt;20.49,"N","Y")</f>
        <v>N</v>
      </c>
    </row>
    <row r="225" spans="2:6" x14ac:dyDescent="0.25">
      <c r="B225" s="9" t="str">
        <f>'[1]1 Worksheet'!$D$70</f>
        <v>Whitehead Elementary</v>
      </c>
      <c r="C225" s="9"/>
      <c r="F225" s="13"/>
    </row>
    <row r="226" spans="2:6" x14ac:dyDescent="0.25">
      <c r="B226" s="9"/>
      <c r="C226" t="s">
        <v>4</v>
      </c>
      <c r="D226" s="11">
        <f>'[1]1 Worksheet'!G$70</f>
        <v>80.333332999999996</v>
      </c>
      <c r="E226" s="12">
        <f>'[1]1 Worksheet'!V$70</f>
        <v>14.97740106779661</v>
      </c>
      <c r="F226" s="13" t="str">
        <f>IF(E226&gt;17.49,"N","Y")</f>
        <v>Y</v>
      </c>
    </row>
    <row r="227" spans="2:6" x14ac:dyDescent="0.25">
      <c r="B227" s="9"/>
      <c r="C227" t="s">
        <v>5</v>
      </c>
      <c r="D227" s="11">
        <f>'[1]2 Worksheet'!G$70</f>
        <v>67.794871999999998</v>
      </c>
      <c r="E227" s="12">
        <f>'[1]2 Worksheet'!V$70</f>
        <v>15.536324833333333</v>
      </c>
      <c r="F227" s="13" t="str">
        <f>IF(E227&gt;17.49,"N","Y")</f>
        <v>Y</v>
      </c>
    </row>
    <row r="228" spans="2:6" x14ac:dyDescent="0.25">
      <c r="B228" s="9"/>
      <c r="C228" t="s">
        <v>6</v>
      </c>
      <c r="D228" s="11">
        <f>'[1]3 Worksheet'!G$70</f>
        <v>75.743589999999998</v>
      </c>
      <c r="E228" s="12">
        <f>'[1]3 Worksheet'!V$70</f>
        <v>22.518364594594594</v>
      </c>
      <c r="F228" s="13" t="str">
        <f>IF(E228&gt;20.49,"N","Y")</f>
        <v>N</v>
      </c>
    </row>
    <row r="229" spans="2:6" x14ac:dyDescent="0.25">
      <c r="B229" s="9" t="str">
        <f>'[1]1 Worksheet'!$D$71</f>
        <v>Winnemucca Elementary</v>
      </c>
      <c r="C229" s="9"/>
      <c r="F229" s="13"/>
    </row>
    <row r="230" spans="2:6" x14ac:dyDescent="0.25">
      <c r="B230" s="9"/>
      <c r="C230" t="s">
        <v>4</v>
      </c>
      <c r="D230" s="11">
        <f>'[1]1 Worksheet'!G$71</f>
        <v>86.307692000000003</v>
      </c>
      <c r="E230" s="12">
        <f>'[1]1 Worksheet'!V$71</f>
        <v>18.879807625000002</v>
      </c>
      <c r="F230" s="13" t="str">
        <f>IF(E230&gt;17.49,"N","Y")</f>
        <v>N</v>
      </c>
    </row>
    <row r="231" spans="2:6" x14ac:dyDescent="0.25">
      <c r="B231" s="9"/>
      <c r="C231" t="s">
        <v>5</v>
      </c>
      <c r="D231" s="11">
        <f>'[1]2 Worksheet'!G$71</f>
        <v>82.820513000000005</v>
      </c>
      <c r="E231" s="12">
        <f>'[1]2 Worksheet'!V$71</f>
        <v>18.701406161290322</v>
      </c>
      <c r="F231" s="13" t="str">
        <f>IF(E231&gt;17.49,"N","Y")</f>
        <v>N</v>
      </c>
    </row>
    <row r="232" spans="2:6" x14ac:dyDescent="0.25">
      <c r="B232" s="9"/>
      <c r="C232" t="s">
        <v>6</v>
      </c>
      <c r="D232" s="11">
        <f>'[1]3 Worksheet'!G$71</f>
        <v>84.102564000000001</v>
      </c>
      <c r="E232" s="12">
        <f>'[1]3 Worksheet'!V$71</f>
        <v>19.623931600000002</v>
      </c>
      <c r="F232" s="13" t="str">
        <f>IF(E232&gt;20.49,"N","Y")</f>
        <v>Y</v>
      </c>
    </row>
    <row r="233" spans="2:6" x14ac:dyDescent="0.25">
      <c r="B233" s="9" t="str">
        <f>'[1]1 Worksheet'!$D$72</f>
        <v>Melton Elementary</v>
      </c>
      <c r="C233" s="9"/>
      <c r="F233" s="13"/>
    </row>
    <row r="234" spans="2:6" x14ac:dyDescent="0.25">
      <c r="B234" s="9"/>
      <c r="C234" t="s">
        <v>4</v>
      </c>
      <c r="D234" s="11">
        <f>'[1]1 Worksheet'!G$72</f>
        <v>87.179486999999995</v>
      </c>
      <c r="E234" s="12">
        <f>'[1]1 Worksheet'!V$72</f>
        <v>17.435897399999998</v>
      </c>
      <c r="F234" s="13" t="str">
        <f>IF(E234&gt;17.49,"N","Y")</f>
        <v>Y</v>
      </c>
    </row>
    <row r="235" spans="2:6" x14ac:dyDescent="0.25">
      <c r="B235" s="9"/>
      <c r="C235" t="s">
        <v>5</v>
      </c>
      <c r="D235" s="11">
        <f>'[1]2 Worksheet'!G$72</f>
        <v>94.307692000000003</v>
      </c>
      <c r="E235" s="12">
        <f>'[1]2 Worksheet'!V$72</f>
        <v>17.963369904761905</v>
      </c>
      <c r="F235" s="13" t="str">
        <f>IF(E235&gt;17.49,"N","Y")</f>
        <v>N</v>
      </c>
    </row>
    <row r="236" spans="2:6" x14ac:dyDescent="0.25">
      <c r="B236" s="9"/>
      <c r="C236" t="s">
        <v>6</v>
      </c>
      <c r="D236" s="11">
        <f>'[1]3 Worksheet'!G$72</f>
        <v>96.487178999999998</v>
      </c>
      <c r="E236" s="12">
        <f>'[1]3 Worksheet'!V$72</f>
        <v>21.441595333333332</v>
      </c>
      <c r="F236" s="13" t="str">
        <f>IF(E236&gt;20.49,"N","Y")</f>
        <v>N</v>
      </c>
    </row>
    <row r="237" spans="2:6" x14ac:dyDescent="0.25">
      <c r="B237" s="9" t="str">
        <f>'[1]1 Worksheet'!$D$73</f>
        <v>Van Gorder Elementary</v>
      </c>
      <c r="C237" s="9"/>
      <c r="F237" s="13"/>
    </row>
    <row r="238" spans="2:6" x14ac:dyDescent="0.25">
      <c r="B238" s="9"/>
      <c r="C238" t="s">
        <v>4</v>
      </c>
      <c r="D238" s="11">
        <f>'[1]1 Worksheet'!G$73</f>
        <v>129.43589700000001</v>
      </c>
      <c r="E238" s="12">
        <f>'[1]1 Worksheet'!V$73</f>
        <v>17.853227172413796</v>
      </c>
      <c r="F238" s="13" t="str">
        <f>IF(E238&gt;17.49,"N","Y")</f>
        <v>N</v>
      </c>
    </row>
    <row r="239" spans="2:6" x14ac:dyDescent="0.25">
      <c r="B239" s="9"/>
      <c r="C239" t="s">
        <v>5</v>
      </c>
      <c r="D239" s="11">
        <f>'[1]2 Worksheet'!G$73</f>
        <v>111.97435900000001</v>
      </c>
      <c r="E239" s="12">
        <f>'[1]2 Worksheet'!V$73</f>
        <v>17.915897440000002</v>
      </c>
      <c r="F239" s="13" t="str">
        <f>IF(E239&gt;17.49,"N","Y")</f>
        <v>N</v>
      </c>
    </row>
    <row r="240" spans="2:6" x14ac:dyDescent="0.25">
      <c r="B240" s="9"/>
      <c r="C240" t="s">
        <v>6</v>
      </c>
      <c r="D240" s="11">
        <f>'[1]3 Worksheet'!G$73</f>
        <v>121.717949</v>
      </c>
      <c r="E240" s="12">
        <f>'[1]3 Worksheet'!V$73</f>
        <v>22.130536181818183</v>
      </c>
      <c r="F240" s="13" t="str">
        <f>IF(E240&gt;20.49,"N","Y")</f>
        <v>N</v>
      </c>
    </row>
    <row r="241" spans="2:6" x14ac:dyDescent="0.25">
      <c r="B241" s="9" t="str">
        <f>'[1]1 Worksheet'!$D$74</f>
        <v>Double Diamond Elementary</v>
      </c>
      <c r="C241" s="9"/>
      <c r="F241" s="13"/>
    </row>
    <row r="242" spans="2:6" x14ac:dyDescent="0.25">
      <c r="B242" s="9"/>
      <c r="C242" t="s">
        <v>4</v>
      </c>
      <c r="D242" s="11">
        <f>'[1]1 Worksheet'!G$74</f>
        <v>126.98933199999999</v>
      </c>
      <c r="E242" s="12">
        <f>'[1]1 Worksheet'!V$74</f>
        <v>17.160720540540538</v>
      </c>
      <c r="F242" s="13" t="str">
        <f>IF(E242&gt;17.49,"N","Y")</f>
        <v>Y</v>
      </c>
    </row>
    <row r="243" spans="2:6" x14ac:dyDescent="0.25">
      <c r="B243" s="9"/>
      <c r="C243" t="s">
        <v>5</v>
      </c>
      <c r="D243" s="11">
        <f>'[1]2 Worksheet'!G$74</f>
        <v>147.539118</v>
      </c>
      <c r="E243" s="12">
        <f>'[1]2 Worksheet'!V$74</f>
        <v>16.036860652173914</v>
      </c>
      <c r="F243" s="13" t="str">
        <f>IF(E243&gt;17.49,"N","Y")</f>
        <v>Y</v>
      </c>
    </row>
    <row r="244" spans="2:6" x14ac:dyDescent="0.25">
      <c r="B244" s="9"/>
      <c r="C244" t="s">
        <v>6</v>
      </c>
      <c r="D244" s="11">
        <f>'[1]3 Worksheet'!G$74</f>
        <v>142.97083900000001</v>
      </c>
      <c r="E244" s="12">
        <f>'[1]3 Worksheet'!V$74</f>
        <v>17.020337976190476</v>
      </c>
      <c r="F244" s="13" t="str">
        <f>IF(E244&gt;20.49,"N","Y")</f>
        <v>Y</v>
      </c>
    </row>
    <row r="245" spans="2:6" x14ac:dyDescent="0.25">
      <c r="B245" s="9" t="str">
        <f>'[1]1 Worksheet'!$D$75</f>
        <v>Sepulveda Elementary</v>
      </c>
      <c r="C245" s="9"/>
      <c r="F245" s="13"/>
    </row>
    <row r="246" spans="2:6" x14ac:dyDescent="0.25">
      <c r="B246" s="9"/>
      <c r="C246" t="s">
        <v>4</v>
      </c>
      <c r="D246" s="11">
        <f>'[1]1 Worksheet'!G$75</f>
        <v>125.25641</v>
      </c>
      <c r="E246" s="12">
        <f>'[1]1 Worksheet'!V$75</f>
        <v>17.893772857142856</v>
      </c>
      <c r="F246" s="13" t="str">
        <f>IF(E246&gt;17.49,"N","Y")</f>
        <v>N</v>
      </c>
    </row>
    <row r="247" spans="2:6" x14ac:dyDescent="0.25">
      <c r="B247" s="9"/>
      <c r="C247" t="s">
        <v>5</v>
      </c>
      <c r="D247" s="11">
        <f>'[1]2 Worksheet'!G$75</f>
        <v>106.07692299999999</v>
      </c>
      <c r="E247" s="12">
        <f>'[1]2 Worksheet'!V$75</f>
        <v>21.2153846</v>
      </c>
      <c r="F247" s="13" t="str">
        <f>IF(E247&gt;17.49,"N","Y")</f>
        <v>N</v>
      </c>
    </row>
    <row r="248" spans="2:6" x14ac:dyDescent="0.25">
      <c r="B248" s="9"/>
      <c r="C248" t="s">
        <v>6</v>
      </c>
      <c r="D248" s="11">
        <f>'[1]3 Worksheet'!G$75</f>
        <v>123.25641</v>
      </c>
      <c r="E248" s="12">
        <f>'[1]3 Worksheet'!V$75</f>
        <v>24.651282000000002</v>
      </c>
      <c r="F248" s="13" t="str">
        <f>IF(E248&gt;20.49,"N","Y")</f>
        <v>N</v>
      </c>
    </row>
    <row r="249" spans="2:6" x14ac:dyDescent="0.25">
      <c r="B249" s="9" t="str">
        <f>'[1]1 Worksheet'!$D$76</f>
        <v>Hall Elementary</v>
      </c>
      <c r="C249" s="9"/>
      <c r="F249" s="13"/>
    </row>
    <row r="250" spans="2:6" x14ac:dyDescent="0.25">
      <c r="C250" t="s">
        <v>4</v>
      </c>
      <c r="D250" s="11">
        <f>'[1]1 Worksheet'!G$76</f>
        <v>89.512821000000002</v>
      </c>
      <c r="E250" s="12">
        <f>'[1]1 Worksheet'!V$76</f>
        <v>17.9025642</v>
      </c>
      <c r="F250" s="13" t="str">
        <f>IF(E250&gt;17.49,"N","Y")</f>
        <v>N</v>
      </c>
    </row>
    <row r="251" spans="2:6" x14ac:dyDescent="0.25">
      <c r="C251" t="s">
        <v>5</v>
      </c>
      <c r="D251" s="11">
        <f>'[1]2 Worksheet'!G$76</f>
        <v>80.897435999999999</v>
      </c>
      <c r="E251" s="12">
        <f>'[1]2 Worksheet'!V$76</f>
        <v>16.179487200000001</v>
      </c>
      <c r="F251" s="13" t="str">
        <f>IF(E251&gt;17.49,"N","Y")</f>
        <v>Y</v>
      </c>
    </row>
    <row r="252" spans="2:6" x14ac:dyDescent="0.25">
      <c r="C252" t="s">
        <v>6</v>
      </c>
      <c r="D252" s="11">
        <f>'[1]3 Worksheet'!G$72</f>
        <v>96.487178999999998</v>
      </c>
      <c r="E252" s="12">
        <f>'[1]3 Worksheet'!V$76</f>
        <v>19.933333400000002</v>
      </c>
      <c r="F252" s="13" t="str">
        <f>IF(E252&gt;20.49,"N","Y")</f>
        <v>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Report</vt:lpstr>
    </vt:vector>
  </TitlesOfParts>
  <Company>Washoe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Valerie</dc:creator>
  <cp:lastModifiedBy>Phillips, Valerie</cp:lastModifiedBy>
  <dcterms:created xsi:type="dcterms:W3CDTF">2019-09-09T23:33:20Z</dcterms:created>
  <dcterms:modified xsi:type="dcterms:W3CDTF">2019-09-09T23:34:12Z</dcterms:modified>
</cp:coreProperties>
</file>